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Sheet1!$A$4:$T$21</definedName>
    <definedName name="OfficeAI_Del_38_67" localSheetId="0">Sheet1!$M$7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<sst xmlns="http://schemas.openxmlformats.org/spreadsheetml/2006/main" count="251" uniqueCount="98">
  <si>
    <t>附件：1</t>
  </si>
  <si>
    <t>桃源县2026提前批中央财政衔接推进乡村振兴补助资金项目计划汇总表(新型农村集体经济发展项目)</t>
  </si>
  <si>
    <t>序号</t>
  </si>
  <si>
    <t>项目类别</t>
  </si>
  <si>
    <t>乡镇</t>
  </si>
  <si>
    <t>村</t>
  </si>
  <si>
    <t>项目名称</t>
  </si>
  <si>
    <t>建设
性质</t>
  </si>
  <si>
    <t>实施
地点</t>
  </si>
  <si>
    <t>时间进度</t>
  </si>
  <si>
    <t>责任单位</t>
  </si>
  <si>
    <t>建设内容及规模</t>
  </si>
  <si>
    <t>项目预算总投资（万元）</t>
  </si>
  <si>
    <t>其中</t>
  </si>
  <si>
    <t>受益
对象</t>
  </si>
  <si>
    <t>绩效目标</t>
  </si>
  <si>
    <t>联农带农机制</t>
  </si>
  <si>
    <t>备注</t>
  </si>
  <si>
    <t>项目
类型</t>
  </si>
  <si>
    <t>二级项目
类型</t>
  </si>
  <si>
    <t>项目子
类型</t>
  </si>
  <si>
    <t>计划开工时间</t>
  </si>
  <si>
    <t>计划完工时间</t>
  </si>
  <si>
    <t>财政衔接资金
（万元）</t>
  </si>
  <si>
    <t>其他资金（万元）</t>
  </si>
  <si>
    <r>
      <rPr>
        <b/>
        <sz val="18"/>
        <color theme="1"/>
        <rFont val="等线"/>
        <charset val="134"/>
      </rPr>
      <t>合</t>
    </r>
    <r>
      <rPr>
        <b/>
        <sz val="18"/>
        <color theme="1"/>
        <rFont val="Times New Roman"/>
        <charset val="134"/>
      </rPr>
      <t xml:space="preserve">  </t>
    </r>
    <r>
      <rPr>
        <b/>
        <sz val="18"/>
        <color theme="1"/>
        <rFont val="等线"/>
        <charset val="134"/>
      </rPr>
      <t>计</t>
    </r>
  </si>
  <si>
    <r>
      <rPr>
        <sz val="9"/>
        <color theme="1"/>
        <rFont val="宋体"/>
        <charset val="134"/>
      </rPr>
      <t>产业发展</t>
    </r>
  </si>
  <si>
    <r>
      <rPr>
        <sz val="9"/>
        <color theme="1"/>
        <rFont val="宋体"/>
        <charset val="134"/>
      </rPr>
      <t>新型农村集体经济发展项目</t>
    </r>
  </si>
  <si>
    <t>新型农村集体经济发展项目</t>
  </si>
  <si>
    <t>热市镇</t>
  </si>
  <si>
    <t>郝仙坪社区</t>
  </si>
  <si>
    <t>农机设备购置项目</t>
  </si>
  <si>
    <r>
      <rPr>
        <sz val="9"/>
        <color theme="1"/>
        <rFont val="宋体"/>
        <charset val="134"/>
      </rPr>
      <t>新建</t>
    </r>
  </si>
  <si>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月</t>
    </r>
  </si>
  <si>
    <r>
      <rPr>
        <sz val="9"/>
        <color theme="1"/>
        <rFont val="Times New Roman"/>
        <charset val="134"/>
      </rPr>
      <t>11</t>
    </r>
    <r>
      <rPr>
        <sz val="9"/>
        <color theme="1"/>
        <rFont val="宋体"/>
        <charset val="134"/>
      </rPr>
      <t>月</t>
    </r>
  </si>
  <si>
    <r>
      <rPr>
        <sz val="9"/>
        <color theme="1"/>
        <rFont val="宋体"/>
        <charset val="134"/>
      </rPr>
      <t>县委组织部</t>
    </r>
  </si>
  <si>
    <r>
      <rPr>
        <sz val="8"/>
        <color theme="1"/>
        <rFont val="宋体"/>
        <charset val="134"/>
      </rPr>
      <t>社区集体投资</t>
    </r>
    <r>
      <rPr>
        <sz val="8"/>
        <color theme="1"/>
        <rFont val="Times New Roman"/>
        <charset val="134"/>
      </rPr>
      <t>51.5</t>
    </r>
    <r>
      <rPr>
        <sz val="8"/>
        <color theme="1"/>
        <rFont val="宋体"/>
        <charset val="134"/>
      </rPr>
      <t>万元，计划购买割稻机</t>
    </r>
    <r>
      <rPr>
        <sz val="8"/>
        <color theme="1"/>
        <rFont val="Times New Roman"/>
        <charset val="134"/>
      </rPr>
      <t>1</t>
    </r>
    <r>
      <rPr>
        <sz val="8"/>
        <color theme="1"/>
        <rFont val="宋体"/>
        <charset val="134"/>
      </rPr>
      <t>台、旋耕机</t>
    </r>
    <r>
      <rPr>
        <sz val="8"/>
        <color theme="1"/>
        <rFont val="Times New Roman"/>
        <charset val="134"/>
      </rPr>
      <t>1</t>
    </r>
    <r>
      <rPr>
        <sz val="8"/>
        <color theme="1"/>
        <rFont val="宋体"/>
        <charset val="134"/>
      </rPr>
      <t>台、插秧机</t>
    </r>
    <r>
      <rPr>
        <sz val="8"/>
        <color theme="1"/>
        <rFont val="Times New Roman"/>
        <charset val="134"/>
      </rPr>
      <t>2</t>
    </r>
    <r>
      <rPr>
        <sz val="8"/>
        <color theme="1"/>
        <rFont val="宋体"/>
        <charset val="134"/>
      </rPr>
      <t>台、无人植保机</t>
    </r>
    <r>
      <rPr>
        <sz val="8"/>
        <color theme="1"/>
        <rFont val="Times New Roman"/>
        <charset val="134"/>
      </rPr>
      <t>1</t>
    </r>
    <r>
      <rPr>
        <sz val="8"/>
        <color theme="1"/>
        <rFont val="宋体"/>
        <charset val="134"/>
      </rPr>
      <t>台等农机设备，提升水稻种植机械化水平。项目实施完成后，所有资产全部确权登记到社区集体，由社区采取租赁的方式，将农机设备长期租用给郝坪水稻种植专业合作社，2026年至2030年租金共计36.6万元。五年合同到期后重新商议。</t>
    </r>
  </si>
  <si>
    <r>
      <rPr>
        <sz val="9"/>
        <color theme="1"/>
        <rFont val="宋体"/>
        <charset val="134"/>
      </rPr>
      <t>村集体</t>
    </r>
  </si>
  <si>
    <r>
      <rPr>
        <sz val="9"/>
        <color theme="1"/>
        <rFont val="宋体"/>
        <charset val="134"/>
      </rPr>
      <t>通过项目实施，增加项目村集体经济收入。</t>
    </r>
  </si>
  <si>
    <r>
      <rPr>
        <sz val="9"/>
        <rFont val="宋体"/>
        <charset val="134"/>
      </rPr>
      <t>通过壮大集体经济，带动农户就业和增收。</t>
    </r>
  </si>
  <si>
    <t>岩桥坪村</t>
  </si>
  <si>
    <t>2月</t>
  </si>
  <si>
    <t>11月</t>
  </si>
  <si>
    <r>
      <t>村集体投资</t>
    </r>
    <r>
      <rPr>
        <sz val="8"/>
        <color theme="1"/>
        <rFont val="Times New Roman"/>
        <charset val="134"/>
      </rPr>
      <t>50.071</t>
    </r>
    <r>
      <rPr>
        <sz val="8"/>
        <color theme="1"/>
        <rFont val="宋体"/>
        <charset val="134"/>
      </rPr>
      <t>万元，计划购买 无人机1 台、收割机1 台、插秧机1 台、旋耕机1 台等农机设备，提升水稻种植机械化水平。项目实施完成后，所有资产全部确权登记到社区集体，由村集体采取租赁的方式，将农机设备长期租用给岩桥坪村经济合作社。项目实施后，村集体每年预计增收7万元。</t>
    </r>
  </si>
  <si>
    <t>黄石镇</t>
  </si>
  <si>
    <t>大谷村</t>
  </si>
  <si>
    <t>油茶初加工与新建油茶基地项目</t>
  </si>
  <si>
    <r>
      <rPr>
        <sz val="8"/>
        <color theme="1"/>
        <rFont val="宋体"/>
        <charset val="134"/>
      </rPr>
      <t>村集体投资</t>
    </r>
    <r>
      <rPr>
        <sz val="8"/>
        <color theme="1"/>
        <rFont val="Times New Roman"/>
        <charset val="134"/>
      </rPr>
      <t>50.709</t>
    </r>
    <r>
      <rPr>
        <sz val="8"/>
        <color theme="1"/>
        <rFont val="宋体"/>
        <charset val="134"/>
      </rPr>
      <t>万元，其中</t>
    </r>
    <r>
      <rPr>
        <sz val="8"/>
        <color theme="1"/>
        <rFont val="Times New Roman"/>
        <charset val="134"/>
      </rPr>
      <t>35</t>
    </r>
    <r>
      <rPr>
        <sz val="8"/>
        <color theme="1"/>
        <rFont val="宋体"/>
        <charset val="134"/>
      </rPr>
      <t>万元用于新建榨油坊一座，建设厂房面积约</t>
    </r>
    <r>
      <rPr>
        <sz val="8"/>
        <color theme="1"/>
        <rFont val="Times New Roman"/>
        <charset val="134"/>
      </rPr>
      <t>300</t>
    </r>
    <r>
      <rPr>
        <sz val="8"/>
        <color theme="1"/>
        <rFont val="宋体"/>
        <charset val="134"/>
      </rPr>
      <t>平方米，新购置榨油设备一套；</t>
    </r>
    <r>
      <rPr>
        <sz val="8"/>
        <color theme="1"/>
        <rFont val="Times New Roman"/>
        <charset val="134"/>
      </rPr>
      <t>60</t>
    </r>
    <r>
      <rPr>
        <sz val="8"/>
        <color theme="1"/>
        <rFont val="宋体"/>
        <charset val="134"/>
      </rPr>
      <t>亩集体茶园油茶低改。项目实施完成后，榨油坊当年即可榨油生产，预计为村集体增收5万元，油茶基地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年后挂果成熟，预计年收益约1.8万元。</t>
    </r>
  </si>
  <si>
    <t>和平社区</t>
  </si>
  <si>
    <t>乡村振兴农副产品销售中心建设</t>
  </si>
  <si>
    <r>
      <rPr>
        <sz val="8"/>
        <color theme="1"/>
        <rFont val="宋体"/>
        <charset val="134"/>
      </rPr>
      <t>主要用于和平社区乡村振兴农副产品交易中心建设项目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建设内容包括老房屋拆除，占地</t>
    </r>
    <r>
      <rPr>
        <sz val="8"/>
        <color theme="1"/>
        <rFont val="Times New Roman"/>
        <charset val="134"/>
      </rPr>
      <t>200</t>
    </r>
    <r>
      <rPr>
        <sz val="8"/>
        <color theme="1"/>
        <rFont val="宋体"/>
        <charset val="134"/>
      </rPr>
      <t>平方米</t>
    </r>
    <r>
      <rPr>
        <sz val="8"/>
        <color theme="1"/>
        <rFont val="Times New Roman"/>
        <charset val="134"/>
      </rPr>
      <t>2</t>
    </r>
    <r>
      <rPr>
        <sz val="8"/>
        <color theme="1"/>
        <rFont val="宋体"/>
        <charset val="134"/>
      </rPr>
      <t>层主体房屋建设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停车坪硬化。该项目预计总投入51.556万元，其中财政资金</t>
    </r>
    <r>
      <rPr>
        <sz val="8"/>
        <color theme="1"/>
        <rFont val="Times New Roman"/>
        <charset val="134"/>
      </rPr>
      <t>50</t>
    </r>
    <r>
      <rPr>
        <sz val="8"/>
        <color theme="1"/>
        <rFont val="宋体"/>
        <charset val="134"/>
      </rPr>
      <t>万元，其余部分居委会自筹。该项目形成资产全部确权到和平社区集体所有，由和平社区将该资产全部租赁给黄石镇花园村委会。花园村负责日常运营、管理，每年向和平居委会交纳固定租金4万元，租赁协议每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年签订一次，租赁年限至少达到</t>
    </r>
    <r>
      <rPr>
        <sz val="8"/>
        <color theme="1"/>
        <rFont val="Times New Roman"/>
        <charset val="134"/>
      </rPr>
      <t>15</t>
    </r>
    <r>
      <rPr>
        <sz val="8"/>
        <color theme="1"/>
        <rFont val="宋体"/>
        <charset val="134"/>
      </rPr>
      <t>年。</t>
    </r>
  </si>
  <si>
    <t>龙潭镇</t>
  </si>
  <si>
    <t>同观山村</t>
  </si>
  <si>
    <t>农产品交易中心钢架构房建设</t>
  </si>
  <si>
    <r>
      <rPr>
        <sz val="8"/>
        <color theme="1"/>
        <rFont val="宋体"/>
        <charset val="134"/>
      </rPr>
      <t>主要用于龙潭镇农产品交易中心钢架构房建设项目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由同观山村出资</t>
    </r>
    <r>
      <rPr>
        <sz val="8"/>
        <color theme="1"/>
        <rFont val="Times New Roman"/>
        <charset val="134"/>
      </rPr>
      <t>50</t>
    </r>
    <r>
      <rPr>
        <sz val="8"/>
        <color theme="1"/>
        <rFont val="宋体"/>
        <charset val="134"/>
      </rPr>
      <t>万元、其余部分由龙潭镇政府负责，建设内容包括土地平整</t>
    </r>
    <r>
      <rPr>
        <sz val="8"/>
        <color theme="1"/>
        <rFont val="Times New Roman"/>
        <charset val="134"/>
      </rPr>
      <t>3400</t>
    </r>
    <r>
      <rPr>
        <sz val="8"/>
        <color theme="1"/>
        <rFont val="宋体"/>
        <charset val="134"/>
      </rPr>
      <t>平方米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市场大棚建设</t>
    </r>
    <r>
      <rPr>
        <sz val="8"/>
        <color theme="1"/>
        <rFont val="Times New Roman"/>
        <charset val="134"/>
      </rPr>
      <t>2100</t>
    </r>
    <r>
      <rPr>
        <sz val="8"/>
        <color theme="1"/>
        <rFont val="宋体"/>
        <charset val="134"/>
      </rPr>
      <t>平方米，市场道路硬化，监控设备、消防设施及给排水等。该项目建成摊位</t>
    </r>
    <r>
      <rPr>
        <sz val="8"/>
        <color theme="1"/>
        <rFont val="Times New Roman"/>
        <charset val="134"/>
      </rPr>
      <t>200</t>
    </r>
    <r>
      <rPr>
        <sz val="8"/>
        <color theme="1"/>
        <rFont val="宋体"/>
        <charset val="134"/>
      </rPr>
      <t>个，平均每个摊位可收取租金</t>
    </r>
    <r>
      <rPr>
        <sz val="8"/>
        <color theme="1"/>
        <rFont val="Times New Roman"/>
        <charset val="134"/>
      </rPr>
      <t>700</t>
    </r>
    <r>
      <rPr>
        <sz val="8"/>
        <color theme="1"/>
        <rFont val="宋体"/>
        <charset val="134"/>
      </rPr>
      <t>元</t>
    </r>
    <r>
      <rPr>
        <sz val="8"/>
        <color theme="1"/>
        <rFont val="Times New Roman"/>
        <charset val="134"/>
      </rPr>
      <t>/</t>
    </r>
    <r>
      <rPr>
        <sz val="8"/>
        <color theme="1"/>
        <rFont val="宋体"/>
        <charset val="134"/>
      </rPr>
      <t>年，该</t>
    </r>
    <r>
      <rPr>
        <sz val="8"/>
        <color theme="1"/>
        <rFont val="Times New Roman"/>
        <charset val="134"/>
      </rPr>
      <t>50</t>
    </r>
    <r>
      <rPr>
        <sz val="8"/>
        <color theme="1"/>
        <rFont val="宋体"/>
        <charset val="134"/>
      </rPr>
      <t>万项目资产全部确权登记到同观山村集体，资产委托龙潭镇政府运营管理。由镇政府在前</t>
    </r>
    <r>
      <rPr>
        <sz val="8"/>
        <color theme="1"/>
        <rFont val="Times New Roman"/>
        <charset val="134"/>
      </rPr>
      <t>10</t>
    </r>
    <r>
      <rPr>
        <sz val="8"/>
        <color theme="1"/>
        <rFont val="宋体"/>
        <charset val="134"/>
      </rPr>
      <t>年每年分红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万元至同观山村，</t>
    </r>
    <r>
      <rPr>
        <sz val="8"/>
        <color theme="1"/>
        <rFont val="Times New Roman"/>
        <charset val="134"/>
      </rPr>
      <t>10</t>
    </r>
    <r>
      <rPr>
        <sz val="8"/>
        <color theme="1"/>
        <rFont val="宋体"/>
        <charset val="134"/>
      </rPr>
      <t>年后根据资产折旧情况，重新商议分红金额或资产转让。</t>
    </r>
  </si>
  <si>
    <t>枣儿垭村</t>
  </si>
  <si>
    <t>油茶种植</t>
  </si>
  <si>
    <r>
      <rPr>
        <sz val="8"/>
        <color theme="1"/>
        <rFont val="宋体"/>
        <charset val="134"/>
      </rPr>
      <t>总投资51.3万元，其中申请扶持资金</t>
    </r>
    <r>
      <rPr>
        <sz val="8"/>
        <color theme="1"/>
        <rFont val="Times New Roman"/>
        <charset val="134"/>
      </rPr>
      <t>50</t>
    </r>
    <r>
      <rPr>
        <sz val="8"/>
        <color theme="1"/>
        <rFont val="宋体"/>
        <charset val="134"/>
      </rPr>
      <t>万元，自筹1.3万元。在村集体林场荒山规划种植约</t>
    </r>
    <r>
      <rPr>
        <sz val="8"/>
        <color theme="1"/>
        <rFont val="Times New Roman"/>
        <charset val="134"/>
      </rPr>
      <t>150</t>
    </r>
    <r>
      <rPr>
        <sz val="8"/>
        <color theme="1"/>
        <rFont val="宋体"/>
        <charset val="134"/>
      </rPr>
      <t>亩油茶。建设内容包括：建设约</t>
    </r>
    <r>
      <rPr>
        <sz val="8"/>
        <color theme="1"/>
        <rFont val="Times New Roman"/>
        <charset val="134"/>
      </rPr>
      <t>1.5</t>
    </r>
    <r>
      <rPr>
        <sz val="8"/>
        <color theme="1"/>
        <rFont val="宋体"/>
        <charset val="134"/>
      </rPr>
      <t>千米林道、清整荒山</t>
    </r>
    <r>
      <rPr>
        <sz val="8"/>
        <color theme="1"/>
        <rFont val="Times New Roman"/>
        <charset val="134"/>
      </rPr>
      <t>150</t>
    </r>
    <r>
      <rPr>
        <sz val="8"/>
        <color theme="1"/>
        <rFont val="宋体"/>
        <charset val="134"/>
      </rPr>
      <t>亩、修建蓄水池</t>
    </r>
    <r>
      <rPr>
        <sz val="8"/>
        <color theme="1"/>
        <rFont val="Times New Roman"/>
        <charset val="134"/>
      </rPr>
      <t>2</t>
    </r>
    <r>
      <rPr>
        <sz val="8"/>
        <color theme="1"/>
        <rFont val="宋体"/>
        <charset val="134"/>
      </rPr>
      <t>口、人工栽种油茶苗</t>
    </r>
    <r>
      <rPr>
        <sz val="8"/>
        <color theme="1"/>
        <rFont val="Times New Roman"/>
        <charset val="134"/>
      </rPr>
      <t>9000</t>
    </r>
    <r>
      <rPr>
        <sz val="8"/>
        <color theme="1"/>
        <rFont val="宋体"/>
        <charset val="134"/>
      </rPr>
      <t>株、安装防护围栏。该油茶种植项目所形成资产可全部确权登记为枣儿垭村集体资产，并由村委会集体管护经营。项目选用种植油茶早实丰产良种大苗，在正常培管情况下，第</t>
    </r>
    <r>
      <rPr>
        <sz val="8"/>
        <color theme="1"/>
        <rFont val="Times New Roman"/>
        <charset val="134"/>
      </rPr>
      <t>2</t>
    </r>
    <r>
      <rPr>
        <sz val="8"/>
        <color theme="1"/>
        <rFont val="宋体"/>
        <charset val="134"/>
      </rPr>
      <t>年可实现试产收益，预计增加集体经济收入</t>
    </r>
    <r>
      <rPr>
        <sz val="8"/>
        <color theme="1"/>
        <rFont val="Times New Roman"/>
        <charset val="134"/>
      </rPr>
      <t>1</t>
    </r>
    <r>
      <rPr>
        <sz val="8"/>
        <color theme="1"/>
        <rFont val="宋体"/>
        <charset val="134"/>
      </rPr>
      <t>万元；第</t>
    </r>
    <r>
      <rPr>
        <sz val="8"/>
        <color theme="1"/>
        <rFont val="Times New Roman"/>
        <charset val="134"/>
      </rPr>
      <t>3</t>
    </r>
    <r>
      <rPr>
        <sz val="8"/>
        <color theme="1"/>
        <rFont val="宋体"/>
        <charset val="134"/>
      </rPr>
      <t>年产量显著提升，预计增加集体经济收入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万元以上；第</t>
    </r>
    <r>
      <rPr>
        <sz val="8"/>
        <color theme="1"/>
        <rFont val="Times New Roman"/>
        <charset val="134"/>
      </rPr>
      <t>4—5</t>
    </r>
    <r>
      <rPr>
        <sz val="8"/>
        <color theme="1"/>
        <rFont val="宋体"/>
        <charset val="134"/>
      </rPr>
      <t>年进入稳定丰产期，预计每年收益</t>
    </r>
    <r>
      <rPr>
        <sz val="8"/>
        <color theme="1"/>
        <rFont val="Times New Roman"/>
        <charset val="134"/>
      </rPr>
      <t>10</t>
    </r>
    <r>
      <rPr>
        <sz val="8"/>
        <color theme="1"/>
        <rFont val="宋体"/>
        <charset val="134"/>
      </rPr>
      <t>万元以上。</t>
    </r>
  </si>
  <si>
    <t>桃花源镇</t>
  </si>
  <si>
    <t>白麟洲村</t>
  </si>
  <si>
    <t>乡村旅游建设</t>
  </si>
  <si>
    <r>
      <rPr>
        <sz val="8"/>
        <color theme="1"/>
        <rFont val="宋体"/>
        <charset val="134"/>
      </rPr>
      <t>村集体投资</t>
    </r>
    <r>
      <rPr>
        <sz val="8"/>
        <color theme="1"/>
        <rFont val="Times New Roman"/>
        <charset val="134"/>
      </rPr>
      <t>50</t>
    </r>
    <r>
      <rPr>
        <sz val="8"/>
        <color theme="1"/>
        <rFont val="宋体"/>
        <charset val="134"/>
      </rPr>
      <t>万元，依托白麟洲自然资源，购置观光配套设施，提升游客观光体验感。村集体计划购置</t>
    </r>
    <r>
      <rPr>
        <sz val="8"/>
        <color theme="1"/>
        <rFont val="Times New Roman"/>
        <charset val="134"/>
      </rPr>
      <t>14</t>
    </r>
    <r>
      <rPr>
        <sz val="8"/>
        <color theme="1"/>
        <rFont val="宋体"/>
        <charset val="134"/>
      </rPr>
      <t>座新能源旅游观光车</t>
    </r>
    <r>
      <rPr>
        <sz val="8"/>
        <color theme="1"/>
        <rFont val="Times New Roman"/>
        <charset val="134"/>
      </rPr>
      <t>3</t>
    </r>
    <r>
      <rPr>
        <sz val="8"/>
        <color theme="1"/>
        <rFont val="宋体"/>
        <charset val="134"/>
      </rPr>
      <t>辆，并在村内投放共享单车</t>
    </r>
    <r>
      <rPr>
        <sz val="8"/>
        <color theme="1"/>
        <rFont val="Times New Roman"/>
        <charset val="134"/>
      </rPr>
      <t>60</t>
    </r>
    <r>
      <rPr>
        <sz val="8"/>
        <color theme="1"/>
        <rFont val="宋体"/>
        <charset val="134"/>
      </rPr>
      <t>辆。项目建成后，村集体聘请第三方团队，负责车辆调度、日常维护、智能平台运维等，村集体每年增加收入约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万元。</t>
    </r>
  </si>
  <si>
    <t>架桥镇</t>
  </si>
  <si>
    <t>先锋村</t>
  </si>
  <si>
    <t>村粮油初加工厂建设及租赁项目</t>
  </si>
  <si>
    <r>
      <rPr>
        <sz val="8"/>
        <color theme="1"/>
        <rFont val="宋体"/>
        <charset val="134"/>
      </rPr>
      <t>村集体投资</t>
    </r>
    <r>
      <rPr>
        <sz val="8"/>
        <color theme="1"/>
        <rFont val="Times New Roman"/>
        <charset val="134"/>
      </rPr>
      <t>50.8</t>
    </r>
    <r>
      <rPr>
        <sz val="8"/>
        <color theme="1"/>
        <rFont val="宋体"/>
        <charset val="134"/>
      </rPr>
      <t>万元，对村部原有闲置厂房改造成烘干厂房、粮食堆放仓库、粮油加工厂房（占地</t>
    </r>
    <r>
      <rPr>
        <sz val="8"/>
        <color theme="1"/>
        <rFont val="Times New Roman"/>
        <charset val="134"/>
      </rPr>
      <t>2</t>
    </r>
    <r>
      <rPr>
        <sz val="8"/>
        <color theme="1"/>
        <rFont val="宋体"/>
        <charset val="134"/>
      </rPr>
      <t>亩，建筑面积</t>
    </r>
    <r>
      <rPr>
        <sz val="8"/>
        <color theme="1"/>
        <rFont val="Times New Roman"/>
        <charset val="134"/>
      </rPr>
      <t>1334</t>
    </r>
    <r>
      <rPr>
        <sz val="8"/>
        <color theme="1"/>
        <rFont val="宋体"/>
        <charset val="134"/>
      </rPr>
      <t>平方米），并购置粮食烘干机、榨油机等设备。项目实施完成后，整体出租给同鑫农业种养专业合作社，合作社每年支付村集体租金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万元。</t>
    </r>
  </si>
  <si>
    <t>理公港镇</t>
  </si>
  <si>
    <t>黄家坪村</t>
  </si>
  <si>
    <t>茶叶仓储、包装一体化车间建设</t>
  </si>
  <si>
    <r>
      <rPr>
        <sz val="8"/>
        <color theme="1"/>
        <rFont val="宋体"/>
        <charset val="134"/>
      </rPr>
      <t>村集体投资</t>
    </r>
    <r>
      <rPr>
        <sz val="8"/>
        <color theme="1"/>
        <rFont val="Times New Roman"/>
        <charset val="134"/>
      </rPr>
      <t>50</t>
    </r>
    <r>
      <rPr>
        <sz val="8"/>
        <color theme="1"/>
        <rFont val="宋体"/>
        <charset val="134"/>
      </rPr>
      <t>万元，新建</t>
    </r>
    <r>
      <rPr>
        <sz val="8"/>
        <color theme="1"/>
        <rFont val="Times New Roman"/>
        <charset val="134"/>
      </rPr>
      <t>10m×12m</t>
    </r>
    <r>
      <rPr>
        <sz val="8"/>
        <color theme="1"/>
        <rFont val="宋体"/>
        <charset val="134"/>
      </rPr>
      <t>标准化茶叶仓储、包装一体化车间，配套场地平整、土石方清运、浆砌护坡、挡土墙工程，购置萎凋、揉捻、理条、发酵、烘干、解块、风选、包装全套生产线设备，配套新增不锈钢操作平台、车间恒温空调、仓储货架等设施。项目建成后，所有固定资产归属黄家坪村集体所有，纳入村集体资产台账统一管护。由村</t>
    </r>
    <r>
      <rPr>
        <sz val="8"/>
        <color theme="1"/>
        <rFont val="Times New Roman"/>
        <charset val="134"/>
      </rPr>
      <t>“</t>
    </r>
    <r>
      <rPr>
        <sz val="8"/>
        <color theme="1"/>
        <rFont val="宋体"/>
        <charset val="134"/>
      </rPr>
      <t>两委</t>
    </r>
    <r>
      <rPr>
        <sz val="8"/>
        <color theme="1"/>
        <rFont val="Times New Roman"/>
        <charset val="134"/>
      </rPr>
      <t>”</t>
    </r>
    <r>
      <rPr>
        <sz val="8"/>
        <color theme="1"/>
        <rFont val="宋体"/>
        <charset val="134"/>
      </rPr>
      <t>统一运营管理，依托本村现有茶园鲜叶资源，统一收购农户鲜叶、标准化加工、精品包装、恒温仓储、定点销售，按市场均价</t>
    </r>
    <r>
      <rPr>
        <sz val="8"/>
        <color theme="1"/>
        <rFont val="Times New Roman"/>
        <charset val="134"/>
      </rPr>
      <t>400</t>
    </r>
    <r>
      <rPr>
        <sz val="8"/>
        <color theme="1"/>
        <rFont val="宋体"/>
        <charset val="134"/>
      </rPr>
      <t>元</t>
    </r>
    <r>
      <rPr>
        <sz val="8"/>
        <color theme="1"/>
        <rFont val="Times New Roman"/>
        <charset val="134"/>
      </rPr>
      <t>/</t>
    </r>
    <r>
      <rPr>
        <sz val="8"/>
        <color theme="1"/>
        <rFont val="宋体"/>
        <charset val="134"/>
      </rPr>
      <t>斤稳定对外销售，每年获利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万元以上。</t>
    </r>
  </si>
  <si>
    <t>牛车河镇</t>
  </si>
  <si>
    <t>马路坪村</t>
  </si>
  <si>
    <t>七星椒初加工生产车间建设</t>
  </si>
  <si>
    <r>
      <rPr>
        <sz val="8"/>
        <color theme="1"/>
        <rFont val="宋体"/>
        <charset val="134"/>
      </rPr>
      <t>村集体投资</t>
    </r>
    <r>
      <rPr>
        <sz val="8"/>
        <color theme="1"/>
        <rFont val="Times New Roman"/>
        <charset val="134"/>
      </rPr>
      <t>50</t>
    </r>
    <r>
      <rPr>
        <sz val="8"/>
        <color theme="1"/>
        <rFont val="宋体"/>
        <charset val="134"/>
      </rPr>
      <t>万元，计划新建七星椒初加工生产车间，并购置消毒、保温、切制、烘干、密封、包装等设备，预计年加工七星椒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万斤。项目建成后，采取村集体自主实施运营的模式开展经营工作，由马路坪村集体全权负责项目建设、资产管理、生产经营、市场运营全流程工作，每年预计增收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万元。</t>
    </r>
  </si>
  <si>
    <t>观音寺镇</t>
  </si>
  <si>
    <t>长潭坪社区</t>
  </si>
  <si>
    <t>新建油茶加工场所</t>
  </si>
  <si>
    <r>
      <rPr>
        <sz val="8"/>
        <color theme="1"/>
        <rFont val="宋体"/>
        <charset val="134"/>
      </rPr>
      <t>社区集体投资</t>
    </r>
    <r>
      <rPr>
        <sz val="8"/>
        <color theme="1"/>
        <rFont val="Times New Roman"/>
        <charset val="134"/>
      </rPr>
      <t>52.97</t>
    </r>
    <r>
      <rPr>
        <sz val="8"/>
        <color theme="1"/>
        <rFont val="宋体"/>
        <charset val="134"/>
      </rPr>
      <t>万元，添置相关生产设施设备，在本村新建油茶加工场所一处，资产全部确权登记为村集体资产。建设内容：新建砖混结构厂房</t>
    </r>
    <r>
      <rPr>
        <sz val="8"/>
        <color theme="1"/>
        <rFont val="Times New Roman"/>
        <charset val="134"/>
      </rPr>
      <t>160</t>
    </r>
    <r>
      <rPr>
        <sz val="8"/>
        <color theme="1"/>
        <rFont val="宋体"/>
        <charset val="134"/>
      </rPr>
      <t>㎡，购置小型液压榨油机、过滤机、包装机等设备，形成年加工油茶籽</t>
    </r>
    <r>
      <rPr>
        <sz val="8"/>
        <color theme="1"/>
        <rFont val="Times New Roman"/>
        <charset val="134"/>
      </rPr>
      <t>80</t>
    </r>
    <r>
      <rPr>
        <sz val="8"/>
        <color theme="1"/>
        <rFont val="宋体"/>
        <charset val="134"/>
      </rPr>
      <t>吨、年产茶油约</t>
    </r>
    <r>
      <rPr>
        <sz val="8"/>
        <color theme="1"/>
        <rFont val="Times New Roman"/>
        <charset val="134"/>
      </rPr>
      <t>1.6</t>
    </r>
    <r>
      <rPr>
        <sz val="8"/>
        <color theme="1"/>
        <rFont val="宋体"/>
        <charset val="134"/>
      </rPr>
      <t>万斤的能力。该资产由村集体成立油茶加工管理小组运营，由村党支部书记担任组长，聘请</t>
    </r>
    <r>
      <rPr>
        <sz val="8"/>
        <color theme="1"/>
        <rFont val="Times New Roman"/>
        <charset val="134"/>
      </rPr>
      <t>2</t>
    </r>
    <r>
      <rPr>
        <sz val="8"/>
        <color theme="1"/>
        <rFont val="宋体"/>
        <charset val="134"/>
      </rPr>
      <t>名本村技术员（优先脱贫户）负责日常生产，每年稳定为村集体产生收益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万元以上。</t>
    </r>
  </si>
  <si>
    <t>陬市镇</t>
  </si>
  <si>
    <t>酒铺岗村</t>
  </si>
  <si>
    <t>新建中型粮食加工厂</t>
  </si>
  <si>
    <r>
      <rPr>
        <sz val="8"/>
        <color theme="1"/>
        <rFont val="宋体"/>
        <charset val="134"/>
      </rPr>
      <t>村集体投资</t>
    </r>
    <r>
      <rPr>
        <sz val="8"/>
        <color theme="1"/>
        <rFont val="Times New Roman"/>
        <charset val="134"/>
      </rPr>
      <t>50.5</t>
    </r>
    <r>
      <rPr>
        <sz val="8"/>
        <color theme="1"/>
        <rFont val="宋体"/>
        <charset val="134"/>
      </rPr>
      <t>万元，主要建设一座钢架构的中型粮食烘干厂，建筑面积约</t>
    </r>
    <r>
      <rPr>
        <sz val="8"/>
        <color theme="1"/>
        <rFont val="Times New Roman"/>
        <charset val="134"/>
      </rPr>
      <t>1000</t>
    </r>
    <r>
      <rPr>
        <sz val="8"/>
        <color theme="1"/>
        <rFont val="宋体"/>
        <charset val="134"/>
      </rPr>
      <t>平方米，购置</t>
    </r>
    <r>
      <rPr>
        <sz val="8"/>
        <color theme="1"/>
        <rFont val="Times New Roman"/>
        <charset val="134"/>
      </rPr>
      <t>2</t>
    </r>
    <r>
      <rPr>
        <sz val="8"/>
        <color theme="1"/>
        <rFont val="宋体"/>
        <charset val="134"/>
      </rPr>
      <t>台烘干机和地磅等设备。项目实施完成后，由桃源县亭亭农业机械合作社长期租用该厂房和设备，村集体经济每年可获得租金收益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万元。</t>
    </r>
  </si>
  <si>
    <t>三阳港镇</t>
  </si>
  <si>
    <t>太平桥社区</t>
  </si>
  <si>
    <t>集贸市场升级改造</t>
  </si>
  <si>
    <r>
      <rPr>
        <sz val="8"/>
        <color theme="1"/>
        <rFont val="宋体"/>
        <charset val="134"/>
      </rPr>
      <t>社区集体投资约</t>
    </r>
    <r>
      <rPr>
        <sz val="8"/>
        <color theme="1"/>
        <rFont val="Times New Roman"/>
        <charset val="134"/>
      </rPr>
      <t>55.4</t>
    </r>
    <r>
      <rPr>
        <sz val="8"/>
        <color theme="1"/>
        <rFont val="宋体"/>
        <charset val="134"/>
      </rPr>
      <t>万元，其中财政投入资金</t>
    </r>
    <r>
      <rPr>
        <sz val="8"/>
        <color theme="1"/>
        <rFont val="Times New Roman"/>
        <charset val="134"/>
      </rPr>
      <t>50</t>
    </r>
    <r>
      <rPr>
        <sz val="8"/>
        <color theme="1"/>
        <rFont val="宋体"/>
        <charset val="134"/>
      </rPr>
      <t>万元，其余自筹。该项目计划对社区集贸市场进行升级改造，拆除及更换变形钢结构瓦屋面，更换天沟、落水管、新建给排水</t>
    </r>
    <r>
      <rPr>
        <sz val="8"/>
        <color theme="1"/>
        <rFont val="Times New Roman"/>
        <charset val="134"/>
      </rPr>
      <t>2</t>
    </r>
    <r>
      <rPr>
        <sz val="8"/>
        <color theme="1"/>
        <rFont val="宋体"/>
        <charset val="134"/>
      </rPr>
      <t>条，钢结构改造建筑面积约</t>
    </r>
    <r>
      <rPr>
        <sz val="8"/>
        <color theme="1"/>
        <rFont val="Times New Roman"/>
        <charset val="134"/>
      </rPr>
      <t>440</t>
    </r>
    <r>
      <rPr>
        <sz val="8"/>
        <color theme="1"/>
        <rFont val="宋体"/>
        <charset val="134"/>
      </rPr>
      <t>平米，市场改造面积约</t>
    </r>
    <r>
      <rPr>
        <sz val="8"/>
        <color theme="1"/>
        <rFont val="Times New Roman"/>
        <charset val="134"/>
      </rPr>
      <t>180</t>
    </r>
    <r>
      <rPr>
        <sz val="8"/>
        <color theme="1"/>
        <rFont val="宋体"/>
        <charset val="134"/>
      </rPr>
      <t>平米，共计建设门面</t>
    </r>
    <r>
      <rPr>
        <sz val="8"/>
        <color theme="1"/>
        <rFont val="Times New Roman"/>
        <charset val="134"/>
      </rPr>
      <t>2</t>
    </r>
    <r>
      <rPr>
        <sz val="8"/>
        <color theme="1"/>
        <rFont val="宋体"/>
        <charset val="134"/>
      </rPr>
      <t>间、摊位</t>
    </r>
    <r>
      <rPr>
        <sz val="8"/>
        <color theme="1"/>
        <rFont val="Times New Roman"/>
        <charset val="134"/>
      </rPr>
      <t>50</t>
    </r>
    <r>
      <rPr>
        <sz val="8"/>
        <color theme="1"/>
        <rFont val="宋体"/>
        <charset val="134"/>
      </rPr>
      <t>个。项目建成后，预计村集体每年增加收入</t>
    </r>
    <r>
      <rPr>
        <sz val="8"/>
        <color theme="1"/>
        <rFont val="Times New Roman"/>
        <charset val="134"/>
      </rPr>
      <t>5.5</t>
    </r>
    <r>
      <rPr>
        <sz val="8"/>
        <color theme="1"/>
        <rFont val="宋体"/>
        <charset val="134"/>
      </rPr>
      <t>万元。</t>
    </r>
  </si>
  <si>
    <t>木塘垸镇</t>
  </si>
  <si>
    <t>庆兰社区</t>
  </si>
  <si>
    <t>新建快递物流园</t>
  </si>
  <si>
    <r>
      <rPr>
        <sz val="8"/>
        <color theme="1"/>
        <rFont val="宋体"/>
        <charset val="134"/>
      </rPr>
      <t>社区集体全资新建快递物流园</t>
    </r>
    <r>
      <rPr>
        <sz val="8"/>
        <color theme="1"/>
        <rFont val="Times New Roman"/>
        <charset val="134"/>
      </rPr>
      <t>1</t>
    </r>
    <r>
      <rPr>
        <sz val="8"/>
        <color theme="1"/>
        <rFont val="宋体"/>
        <charset val="134"/>
      </rPr>
      <t>座，目的是通过农村快递物流集中式发展，推动本地特色农副产品集中外运销售。总占地</t>
    </r>
    <r>
      <rPr>
        <sz val="8"/>
        <color theme="1"/>
        <rFont val="Times New Roman"/>
        <charset val="134"/>
      </rPr>
      <t>2000</t>
    </r>
    <r>
      <rPr>
        <sz val="8"/>
        <color theme="1"/>
        <rFont val="宋体"/>
        <charset val="134"/>
      </rPr>
      <t>平方米，项目总投资约</t>
    </r>
    <r>
      <rPr>
        <sz val="8"/>
        <color theme="1"/>
        <rFont val="Times New Roman"/>
        <charset val="134"/>
      </rPr>
      <t>55</t>
    </r>
    <r>
      <rPr>
        <sz val="8"/>
        <color theme="1"/>
        <rFont val="宋体"/>
        <charset val="134"/>
      </rPr>
      <t>万元，其中：申请集体经济扶持资金</t>
    </r>
    <r>
      <rPr>
        <sz val="8"/>
        <color theme="1"/>
        <rFont val="Times New Roman"/>
        <charset val="134"/>
      </rPr>
      <t>50</t>
    </r>
    <r>
      <rPr>
        <sz val="8"/>
        <color theme="1"/>
        <rFont val="宋体"/>
        <charset val="134"/>
      </rPr>
      <t>万元，社区自筹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万元。建设内容为钢结构房屋</t>
    </r>
    <r>
      <rPr>
        <sz val="8"/>
        <color theme="1"/>
        <rFont val="Times New Roman"/>
        <charset val="134"/>
      </rPr>
      <t>15</t>
    </r>
    <r>
      <rPr>
        <sz val="8"/>
        <color theme="1"/>
        <rFont val="宋体"/>
        <charset val="134"/>
      </rPr>
      <t>间，建筑面积</t>
    </r>
    <r>
      <rPr>
        <sz val="8"/>
        <color theme="1"/>
        <rFont val="Times New Roman"/>
        <charset val="134"/>
      </rPr>
      <t>480</t>
    </r>
    <r>
      <rPr>
        <sz val="8"/>
        <color theme="1"/>
        <rFont val="宋体"/>
        <charset val="134"/>
      </rPr>
      <t>平方米；围墙</t>
    </r>
    <r>
      <rPr>
        <sz val="8"/>
        <color theme="1"/>
        <rFont val="Times New Roman"/>
        <charset val="134"/>
      </rPr>
      <t>400</t>
    </r>
    <r>
      <rPr>
        <sz val="8"/>
        <color theme="1"/>
        <rFont val="宋体"/>
        <charset val="134"/>
      </rPr>
      <t>平米、电动折叠门</t>
    </r>
    <r>
      <rPr>
        <sz val="8"/>
        <color theme="1"/>
        <rFont val="Times New Roman"/>
        <charset val="134"/>
      </rPr>
      <t>15</t>
    </r>
    <r>
      <rPr>
        <sz val="8"/>
        <color theme="1"/>
        <rFont val="宋体"/>
        <charset val="134"/>
      </rPr>
      <t>米；场坪硬化</t>
    </r>
    <r>
      <rPr>
        <sz val="8"/>
        <color theme="1"/>
        <rFont val="Times New Roman"/>
        <charset val="134"/>
      </rPr>
      <t>500</t>
    </r>
    <r>
      <rPr>
        <sz val="8"/>
        <color theme="1"/>
        <rFont val="宋体"/>
        <charset val="134"/>
      </rPr>
      <t>平米；安防摄像头</t>
    </r>
    <r>
      <rPr>
        <sz val="8"/>
        <color theme="1"/>
        <rFont val="Times New Roman"/>
        <charset val="134"/>
      </rPr>
      <t>6</t>
    </r>
    <r>
      <rPr>
        <sz val="8"/>
        <color theme="1"/>
        <rFont val="宋体"/>
        <charset val="134"/>
      </rPr>
      <t>个、停车标识等配套设施。项目资产由社区集体经济运营，每年可收取场地租金约</t>
    </r>
    <r>
      <rPr>
        <sz val="8"/>
        <color theme="1"/>
        <rFont val="Times New Roman"/>
        <charset val="134"/>
      </rPr>
      <t>4</t>
    </r>
    <r>
      <rPr>
        <sz val="8"/>
        <color theme="1"/>
        <rFont val="宋体"/>
        <charset val="134"/>
      </rPr>
      <t>万元。</t>
    </r>
  </si>
  <si>
    <t>茶庵铺镇</t>
  </si>
  <si>
    <t>太平铺社区</t>
  </si>
  <si>
    <t>新建太平铺社区农产品交易市场</t>
  </si>
  <si>
    <r>
      <rPr>
        <sz val="8"/>
        <color theme="1"/>
        <rFont val="宋体"/>
        <charset val="134"/>
      </rPr>
      <t>社区集体投资</t>
    </r>
    <r>
      <rPr>
        <sz val="8"/>
        <color theme="1"/>
        <rFont val="Times New Roman"/>
        <charset val="134"/>
      </rPr>
      <t>50</t>
    </r>
    <r>
      <rPr>
        <sz val="8"/>
        <color theme="1"/>
        <rFont val="宋体"/>
        <charset val="134"/>
      </rPr>
      <t>万元新建太平铺社区农产品交易市场。建设内容为新建标准化农贸市场</t>
    </r>
    <r>
      <rPr>
        <sz val="8"/>
        <color theme="1"/>
        <rFont val="Times New Roman"/>
        <charset val="134"/>
      </rPr>
      <t>1</t>
    </r>
    <r>
      <rPr>
        <sz val="8"/>
        <color theme="1"/>
        <rFont val="宋体"/>
        <charset val="134"/>
      </rPr>
      <t>栋，采用重型钢架</t>
    </r>
    <r>
      <rPr>
        <sz val="8"/>
        <color theme="1"/>
        <rFont val="Times New Roman"/>
        <charset val="134"/>
      </rPr>
      <t>+</t>
    </r>
    <r>
      <rPr>
        <sz val="8"/>
        <color theme="1"/>
        <rFont val="宋体"/>
        <charset val="134"/>
      </rPr>
      <t>瓦面结构，建筑面积</t>
    </r>
    <r>
      <rPr>
        <sz val="8"/>
        <color theme="1"/>
        <rFont val="Times New Roman"/>
        <charset val="134"/>
      </rPr>
      <t>1400</t>
    </r>
    <r>
      <rPr>
        <sz val="8"/>
        <color theme="1"/>
        <rFont val="宋体"/>
        <charset val="134"/>
      </rPr>
      <t>平方米，设置农产品销售摊位</t>
    </r>
    <r>
      <rPr>
        <sz val="8"/>
        <color theme="1"/>
        <rFont val="Times New Roman"/>
        <charset val="134"/>
      </rPr>
      <t>60</t>
    </r>
    <r>
      <rPr>
        <sz val="8"/>
        <color theme="1"/>
        <rFont val="宋体"/>
        <charset val="134"/>
      </rPr>
      <t>个，按摊位收取租金。农贸市场建成后，预计每年社区增加集体经济收入约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万元。</t>
    </r>
  </si>
  <si>
    <t>双溪口镇</t>
  </si>
  <si>
    <t>金紫山村</t>
  </si>
  <si>
    <t>秸秆综合利用农机购置</t>
  </si>
  <si>
    <r>
      <rPr>
        <sz val="8"/>
        <color theme="1"/>
        <rFont val="宋体"/>
        <charset val="134"/>
      </rPr>
      <t>村集体投资</t>
    </r>
    <r>
      <rPr>
        <sz val="8"/>
        <color theme="1"/>
        <rFont val="Times New Roman"/>
        <charset val="134"/>
      </rPr>
      <t>50</t>
    </r>
    <r>
      <rPr>
        <sz val="8"/>
        <color theme="1"/>
        <rFont val="宋体"/>
        <charset val="134"/>
      </rPr>
      <t>万元实施秸秆综合利用农机购置项目。计划购买收割机</t>
    </r>
    <r>
      <rPr>
        <sz val="8"/>
        <color theme="1"/>
        <rFont val="Times New Roman"/>
        <charset val="134"/>
      </rPr>
      <t>1</t>
    </r>
    <r>
      <rPr>
        <sz val="8"/>
        <color theme="1"/>
        <rFont val="宋体"/>
        <charset val="134"/>
      </rPr>
      <t>台、打捆机</t>
    </r>
    <r>
      <rPr>
        <sz val="8"/>
        <color theme="1"/>
        <rFont val="Times New Roman"/>
        <charset val="134"/>
      </rPr>
      <t>1</t>
    </r>
    <r>
      <rPr>
        <sz val="8"/>
        <color theme="1"/>
        <rFont val="宋体"/>
        <charset val="134"/>
      </rPr>
      <t>台、开沟机</t>
    </r>
    <r>
      <rPr>
        <sz val="8"/>
        <color theme="1"/>
        <rFont val="Times New Roman"/>
        <charset val="134"/>
      </rPr>
      <t>1</t>
    </r>
    <r>
      <rPr>
        <sz val="8"/>
        <color theme="1"/>
        <rFont val="宋体"/>
        <charset val="134"/>
      </rPr>
      <t>台、灭茬</t>
    </r>
    <r>
      <rPr>
        <sz val="8"/>
        <color theme="1"/>
        <rFont val="Times New Roman"/>
        <charset val="134"/>
      </rPr>
      <t>1</t>
    </r>
    <r>
      <rPr>
        <sz val="8"/>
        <color theme="1"/>
        <rFont val="宋体"/>
        <charset val="134"/>
      </rPr>
      <t>台等专用农机设备，配套完善农机存放、维修、作业服务体系。项目由村集体负责实施，</t>
    </r>
    <r>
      <rPr>
        <sz val="8"/>
        <color theme="1"/>
        <rFont val="Times New Roman"/>
        <charset val="134"/>
      </rPr>
      <t>100%</t>
    </r>
    <r>
      <rPr>
        <sz val="8"/>
        <color theme="1"/>
        <rFont val="宋体"/>
        <charset val="134"/>
      </rPr>
      <t>确权到村集体，由村集体进行存放、保养和维护，聘请操作员（优先重点帮扶对象）。面向全镇的水稻种植对象承接水稻收割和打捆业务，并与主要业务对象签订长期合作协议，每年预计收入达</t>
    </r>
    <r>
      <rPr>
        <sz val="8"/>
        <color theme="1"/>
        <rFont val="Times New Roman"/>
        <charset val="134"/>
      </rPr>
      <t>4</t>
    </r>
    <r>
      <rPr>
        <sz val="8"/>
        <color theme="1"/>
        <rFont val="宋体"/>
        <charset val="134"/>
      </rPr>
      <t>万元。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</si>
</sst>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sz val="10"/>
      <color theme="1"/>
      <name val="仿宋_GB2312"/>
      <charset val="134"/>
    </font>
    <font>
      <sz val="20"/>
      <color theme="1"/>
      <name val="方正小标宋简体"/>
      <charset val="134"/>
    </font>
    <font>
      <b/>
      <sz val="10"/>
      <color theme="1"/>
      <name val="仿宋_GB2312"/>
      <charset val="134"/>
    </font>
    <font>
      <b/>
      <sz val="9"/>
      <color theme="1"/>
      <name val="仿宋_GB2312"/>
      <charset val="134"/>
    </font>
    <font>
      <b/>
      <sz val="8"/>
      <color theme="1"/>
      <name val="仿宋_GB2312"/>
      <charset val="134"/>
    </font>
    <font>
      <sz val="10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0"/>
      <color theme="1"/>
      <name val="Times New Roman"/>
      <charset val="134"/>
    </font>
    <font>
      <sz val="8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8"/>
      <color theme="1"/>
      <name val="宋体"/>
      <charset val="134"/>
    </font>
    <font>
      <sz val="9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b/>
      <sz val="18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5" fillId="0" borderId="1" xfId="0" applyFont="1" applyBorder="1">
      <alignment vertical="center"/>
    </xf>
    <xf numFmtId="0" fontId="13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916305</xdr:colOff>
      <xdr:row>6</xdr:row>
      <xdr:rowOff>0</xdr:rowOff>
    </xdr:from>
    <xdr:to>
      <xdr:col>6</xdr:col>
      <xdr:colOff>1033780</xdr:colOff>
      <xdr:row>6</xdr:row>
      <xdr:rowOff>812800</xdr:rowOff>
    </xdr:to>
    <xdr:pic>
      <xdr:nvPicPr>
        <xdr:cNvPr id="74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92955" y="3189605"/>
          <a:ext cx="117475" cy="812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916305</xdr:colOff>
      <xdr:row>6</xdr:row>
      <xdr:rowOff>0</xdr:rowOff>
    </xdr:from>
    <xdr:to>
      <xdr:col>6</xdr:col>
      <xdr:colOff>1033780</xdr:colOff>
      <xdr:row>6</xdr:row>
      <xdr:rowOff>508000</xdr:rowOff>
    </xdr:to>
    <xdr:pic>
      <xdr:nvPicPr>
        <xdr:cNvPr id="77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92955" y="3189605"/>
          <a:ext cx="117475" cy="50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916305</xdr:colOff>
      <xdr:row>6</xdr:row>
      <xdr:rowOff>0</xdr:rowOff>
    </xdr:from>
    <xdr:to>
      <xdr:col>6</xdr:col>
      <xdr:colOff>1033780</xdr:colOff>
      <xdr:row>6</xdr:row>
      <xdr:rowOff>574675</xdr:rowOff>
    </xdr:to>
    <xdr:pic>
      <xdr:nvPicPr>
        <xdr:cNvPr id="83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92955" y="3189605"/>
          <a:ext cx="117475" cy="574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904875</xdr:colOff>
      <xdr:row>6</xdr:row>
      <xdr:rowOff>0</xdr:rowOff>
    </xdr:from>
    <xdr:to>
      <xdr:col>6</xdr:col>
      <xdr:colOff>1123950</xdr:colOff>
      <xdr:row>6</xdr:row>
      <xdr:rowOff>574675</xdr:rowOff>
    </xdr:to>
    <xdr:pic>
      <xdr:nvPicPr>
        <xdr:cNvPr id="86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81525" y="3189605"/>
          <a:ext cx="219075" cy="574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904875</xdr:colOff>
      <xdr:row>6</xdr:row>
      <xdr:rowOff>0</xdr:rowOff>
    </xdr:from>
    <xdr:to>
      <xdr:col>6</xdr:col>
      <xdr:colOff>1123950</xdr:colOff>
      <xdr:row>6</xdr:row>
      <xdr:rowOff>276225</xdr:rowOff>
    </xdr:to>
    <xdr:pic>
      <xdr:nvPicPr>
        <xdr:cNvPr id="87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81525" y="3189605"/>
          <a:ext cx="2190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904875</xdr:colOff>
      <xdr:row>6</xdr:row>
      <xdr:rowOff>0</xdr:rowOff>
    </xdr:from>
    <xdr:to>
      <xdr:col>6</xdr:col>
      <xdr:colOff>1123950</xdr:colOff>
      <xdr:row>6</xdr:row>
      <xdr:rowOff>850900</xdr:rowOff>
    </xdr:to>
    <xdr:pic>
      <xdr:nvPicPr>
        <xdr:cNvPr id="88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81525" y="3189605"/>
          <a:ext cx="219075" cy="850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180975</xdr:colOff>
      <xdr:row>6</xdr:row>
      <xdr:rowOff>276225</xdr:rowOff>
    </xdr:to>
    <xdr:pic>
      <xdr:nvPicPr>
        <xdr:cNvPr id="89" name="Picture 3"/>
        <xdr:cNvPicPr/>
      </xdr:nvPicPr>
      <xdr:blipFill>
        <a:blip r:embed="rId2"/>
        <a:stretch>
          <a:fillRect/>
        </a:stretch>
      </xdr:blipFill>
      <xdr:spPr>
        <a:xfrm>
          <a:off x="3057525" y="3189605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219075</xdr:colOff>
      <xdr:row>6</xdr:row>
      <xdr:rowOff>276225</xdr:rowOff>
    </xdr:to>
    <xdr:pic>
      <xdr:nvPicPr>
        <xdr:cNvPr id="90" name="Picture 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57525" y="3189605"/>
          <a:ext cx="2190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219075</xdr:colOff>
      <xdr:row>6</xdr:row>
      <xdr:rowOff>0</xdr:rowOff>
    </xdr:from>
    <xdr:to>
      <xdr:col>5</xdr:col>
      <xdr:colOff>400050</xdr:colOff>
      <xdr:row>6</xdr:row>
      <xdr:rowOff>276225</xdr:rowOff>
    </xdr:to>
    <xdr:pic>
      <xdr:nvPicPr>
        <xdr:cNvPr id="91" name="TextBox 1"/>
        <xdr:cNvPicPr/>
      </xdr:nvPicPr>
      <xdr:blipFill>
        <a:blip r:embed="rId2"/>
        <a:stretch>
          <a:fillRect/>
        </a:stretch>
      </xdr:blipFill>
      <xdr:spPr>
        <a:xfrm>
          <a:off x="3276600" y="3189605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219075</xdr:colOff>
      <xdr:row>6</xdr:row>
      <xdr:rowOff>0</xdr:rowOff>
    </xdr:from>
    <xdr:to>
      <xdr:col>5</xdr:col>
      <xdr:colOff>438150</xdr:colOff>
      <xdr:row>6</xdr:row>
      <xdr:rowOff>276225</xdr:rowOff>
    </xdr:to>
    <xdr:pic>
      <xdr:nvPicPr>
        <xdr:cNvPr id="92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0" y="3189605"/>
          <a:ext cx="2190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219075</xdr:colOff>
      <xdr:row>6</xdr:row>
      <xdr:rowOff>276225</xdr:rowOff>
    </xdr:to>
    <xdr:pic>
      <xdr:nvPicPr>
        <xdr:cNvPr id="93" name="Picture 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57525" y="3189605"/>
          <a:ext cx="2190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180975</xdr:colOff>
      <xdr:row>6</xdr:row>
      <xdr:rowOff>276225</xdr:rowOff>
    </xdr:to>
    <xdr:pic>
      <xdr:nvPicPr>
        <xdr:cNvPr id="94" name="Picture 3"/>
        <xdr:cNvPicPr/>
      </xdr:nvPicPr>
      <xdr:blipFill>
        <a:blip r:embed="rId2"/>
        <a:stretch>
          <a:fillRect/>
        </a:stretch>
      </xdr:blipFill>
      <xdr:spPr>
        <a:xfrm>
          <a:off x="3676650" y="3189605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276225</xdr:rowOff>
    </xdr:to>
    <xdr:pic>
      <xdr:nvPicPr>
        <xdr:cNvPr id="95" name="Picture 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6650" y="3189605"/>
          <a:ext cx="2190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219075</xdr:colOff>
      <xdr:row>6</xdr:row>
      <xdr:rowOff>0</xdr:rowOff>
    </xdr:from>
    <xdr:to>
      <xdr:col>6</xdr:col>
      <xdr:colOff>400050</xdr:colOff>
      <xdr:row>6</xdr:row>
      <xdr:rowOff>276225</xdr:rowOff>
    </xdr:to>
    <xdr:pic>
      <xdr:nvPicPr>
        <xdr:cNvPr id="96" name="TextBox 1"/>
        <xdr:cNvPicPr/>
      </xdr:nvPicPr>
      <xdr:blipFill>
        <a:blip r:embed="rId2"/>
        <a:stretch>
          <a:fillRect/>
        </a:stretch>
      </xdr:blipFill>
      <xdr:spPr>
        <a:xfrm>
          <a:off x="3895725" y="3189605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219075</xdr:colOff>
      <xdr:row>6</xdr:row>
      <xdr:rowOff>0</xdr:rowOff>
    </xdr:from>
    <xdr:to>
      <xdr:col>6</xdr:col>
      <xdr:colOff>438150</xdr:colOff>
      <xdr:row>6</xdr:row>
      <xdr:rowOff>276225</xdr:rowOff>
    </xdr:to>
    <xdr:pic>
      <xdr:nvPicPr>
        <xdr:cNvPr id="97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95725" y="3189605"/>
          <a:ext cx="2190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276225</xdr:rowOff>
    </xdr:to>
    <xdr:pic>
      <xdr:nvPicPr>
        <xdr:cNvPr id="98" name="Picture 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76650" y="3189605"/>
          <a:ext cx="2190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904875</xdr:colOff>
      <xdr:row>6</xdr:row>
      <xdr:rowOff>0</xdr:rowOff>
    </xdr:from>
    <xdr:to>
      <xdr:col>6</xdr:col>
      <xdr:colOff>1123950</xdr:colOff>
      <xdr:row>7</xdr:row>
      <xdr:rowOff>79375</xdr:rowOff>
    </xdr:to>
    <xdr:pic>
      <xdr:nvPicPr>
        <xdr:cNvPr id="101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81525" y="3189605"/>
          <a:ext cx="219075" cy="993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904875</xdr:colOff>
      <xdr:row>6</xdr:row>
      <xdr:rowOff>0</xdr:rowOff>
    </xdr:from>
    <xdr:to>
      <xdr:col>6</xdr:col>
      <xdr:colOff>1123315</xdr:colOff>
      <xdr:row>6</xdr:row>
      <xdr:rowOff>276225</xdr:rowOff>
    </xdr:to>
    <xdr:pic>
      <xdr:nvPicPr>
        <xdr:cNvPr id="120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81525" y="3189605"/>
          <a:ext cx="21844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57150</xdr:colOff>
      <xdr:row>5</xdr:row>
      <xdr:rowOff>266700</xdr:rowOff>
    </xdr:to>
    <xdr:pic>
      <xdr:nvPicPr>
        <xdr:cNvPr id="170" name="Picture_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1865" y="2362835"/>
          <a:ext cx="9588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495300</xdr:colOff>
      <xdr:row>5</xdr:row>
      <xdr:rowOff>0</xdr:rowOff>
    </xdr:from>
    <xdr:to>
      <xdr:col>8</xdr:col>
      <xdr:colOff>199390</xdr:colOff>
      <xdr:row>5</xdr:row>
      <xdr:rowOff>266700</xdr:rowOff>
    </xdr:to>
    <xdr:pic>
      <xdr:nvPicPr>
        <xdr:cNvPr id="187" name="Picture_2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343525" y="2362835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219075</xdr:colOff>
      <xdr:row>6</xdr:row>
      <xdr:rowOff>266700</xdr:rowOff>
    </xdr:to>
    <xdr:pic>
      <xdr:nvPicPr>
        <xdr:cNvPr id="205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4895850" y="3189605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5</xdr:row>
      <xdr:rowOff>0</xdr:rowOff>
    </xdr:from>
    <xdr:to>
      <xdr:col>7</xdr:col>
      <xdr:colOff>408305</xdr:colOff>
      <xdr:row>5</xdr:row>
      <xdr:rowOff>266700</xdr:rowOff>
    </xdr:to>
    <xdr:pic>
      <xdr:nvPicPr>
        <xdr:cNvPr id="225" name="Picture 9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162425" y="2362835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11</xdr:col>
      <xdr:colOff>495300</xdr:colOff>
      <xdr:row>5</xdr:row>
      <xdr:rowOff>0</xdr:rowOff>
    </xdr:from>
    <xdr:ext cx="199390" cy="266700"/>
    <xdr:pic>
      <xdr:nvPicPr>
        <xdr:cNvPr id="232" name="Picture_2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391400" y="2362835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542290</xdr:colOff>
      <xdr:row>6</xdr:row>
      <xdr:rowOff>0</xdr:rowOff>
    </xdr:from>
    <xdr:ext cx="95885" cy="266700"/>
    <xdr:pic>
      <xdr:nvPicPr>
        <xdr:cNvPr id="2" name="Picture_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1865" y="3189605"/>
          <a:ext cx="9588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219075" cy="266700"/>
    <xdr:pic>
      <xdr:nvPicPr>
        <xdr:cNvPr id="562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4895850" y="4104005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495300</xdr:colOff>
      <xdr:row>6</xdr:row>
      <xdr:rowOff>0</xdr:rowOff>
    </xdr:from>
    <xdr:ext cx="199390" cy="266700"/>
    <xdr:pic>
      <xdr:nvPicPr>
        <xdr:cNvPr id="563" name="Picture_2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171950" y="3189605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219075" cy="266700"/>
    <xdr:pic>
      <xdr:nvPicPr>
        <xdr:cNvPr id="581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3676650" y="4104005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11</xdr:col>
      <xdr:colOff>495300</xdr:colOff>
      <xdr:row>6</xdr:row>
      <xdr:rowOff>0</xdr:rowOff>
    </xdr:from>
    <xdr:ext cx="199390" cy="266700"/>
    <xdr:pic>
      <xdr:nvPicPr>
        <xdr:cNvPr id="902" name="Picture_2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391400" y="3189605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</xdr:row>
      <xdr:rowOff>0</xdr:rowOff>
    </xdr:from>
    <xdr:ext cx="180975" cy="276225"/>
    <xdr:pic>
      <xdr:nvPicPr>
        <xdr:cNvPr id="1344" name="Picture 3"/>
        <xdr:cNvPicPr/>
      </xdr:nvPicPr>
      <xdr:blipFill>
        <a:blip r:embed="rId2"/>
        <a:stretch>
          <a:fillRect/>
        </a:stretch>
      </xdr:blipFill>
      <xdr:spPr>
        <a:xfrm>
          <a:off x="5343525" y="3189605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</xdr:row>
      <xdr:rowOff>0</xdr:rowOff>
    </xdr:from>
    <xdr:ext cx="219075" cy="276225"/>
    <xdr:pic>
      <xdr:nvPicPr>
        <xdr:cNvPr id="1345" name="Picture 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43525" y="3189605"/>
          <a:ext cx="219075" cy="2762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219075</xdr:colOff>
      <xdr:row>6</xdr:row>
      <xdr:rowOff>0</xdr:rowOff>
    </xdr:from>
    <xdr:ext cx="180975" cy="276225"/>
    <xdr:pic>
      <xdr:nvPicPr>
        <xdr:cNvPr id="1346" name="TextBox 1"/>
        <xdr:cNvPicPr/>
      </xdr:nvPicPr>
      <xdr:blipFill>
        <a:blip r:embed="rId2"/>
        <a:stretch>
          <a:fillRect/>
        </a:stretch>
      </xdr:blipFill>
      <xdr:spPr>
        <a:xfrm>
          <a:off x="5562600" y="3189605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219075</xdr:colOff>
      <xdr:row>6</xdr:row>
      <xdr:rowOff>0</xdr:rowOff>
    </xdr:from>
    <xdr:ext cx="219075" cy="276225"/>
    <xdr:pic>
      <xdr:nvPicPr>
        <xdr:cNvPr id="1347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62600" y="3189605"/>
          <a:ext cx="219075" cy="2762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0</xdr:colOff>
      <xdr:row>6</xdr:row>
      <xdr:rowOff>0</xdr:rowOff>
    </xdr:from>
    <xdr:ext cx="219075" cy="276225"/>
    <xdr:pic>
      <xdr:nvPicPr>
        <xdr:cNvPr id="1348" name="Picture 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343525" y="3189605"/>
          <a:ext cx="219075" cy="2762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7</xdr:row>
      <xdr:rowOff>0</xdr:rowOff>
    </xdr:from>
    <xdr:ext cx="219075" cy="266700"/>
    <xdr:pic>
      <xdr:nvPicPr>
        <xdr:cNvPr id="1360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4104005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219075" cy="266700"/>
    <xdr:pic>
      <xdr:nvPicPr>
        <xdr:cNvPr id="1361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5094605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9</xdr:row>
      <xdr:rowOff>0</xdr:rowOff>
    </xdr:from>
    <xdr:ext cx="219075" cy="266700"/>
    <xdr:pic>
      <xdr:nvPicPr>
        <xdr:cNvPr id="1362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6370955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10</xdr:row>
      <xdr:rowOff>0</xdr:rowOff>
    </xdr:from>
    <xdr:ext cx="219075" cy="266700"/>
    <xdr:pic>
      <xdr:nvPicPr>
        <xdr:cNvPr id="1363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7628255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11</xdr:row>
      <xdr:rowOff>0</xdr:rowOff>
    </xdr:from>
    <xdr:ext cx="219075" cy="266700"/>
    <xdr:pic>
      <xdr:nvPicPr>
        <xdr:cNvPr id="1364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9126855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12</xdr:row>
      <xdr:rowOff>0</xdr:rowOff>
    </xdr:from>
    <xdr:ext cx="219075" cy="266700"/>
    <xdr:pic>
      <xdr:nvPicPr>
        <xdr:cNvPr id="1365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9965055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13</xdr:row>
      <xdr:rowOff>0</xdr:rowOff>
    </xdr:from>
    <xdr:ext cx="219075" cy="266700"/>
    <xdr:pic>
      <xdr:nvPicPr>
        <xdr:cNvPr id="1366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10803255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14</xdr:row>
      <xdr:rowOff>0</xdr:rowOff>
    </xdr:from>
    <xdr:ext cx="219075" cy="266700"/>
    <xdr:pic>
      <xdr:nvPicPr>
        <xdr:cNvPr id="1367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12378055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15</xdr:row>
      <xdr:rowOff>0</xdr:rowOff>
    </xdr:from>
    <xdr:ext cx="219075" cy="266700"/>
    <xdr:pic>
      <xdr:nvPicPr>
        <xdr:cNvPr id="1368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13406755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16</xdr:row>
      <xdr:rowOff>0</xdr:rowOff>
    </xdr:from>
    <xdr:ext cx="219075" cy="266700"/>
    <xdr:pic>
      <xdr:nvPicPr>
        <xdr:cNvPr id="1369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14638655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17</xdr:row>
      <xdr:rowOff>0</xdr:rowOff>
    </xdr:from>
    <xdr:ext cx="219075" cy="266700"/>
    <xdr:pic>
      <xdr:nvPicPr>
        <xdr:cNvPr id="1370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1541018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18</xdr:row>
      <xdr:rowOff>0</xdr:rowOff>
    </xdr:from>
    <xdr:ext cx="219075" cy="266700"/>
    <xdr:pic>
      <xdr:nvPicPr>
        <xdr:cNvPr id="1371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1653413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19</xdr:row>
      <xdr:rowOff>0</xdr:rowOff>
    </xdr:from>
    <xdr:ext cx="219075" cy="266700"/>
    <xdr:pic>
      <xdr:nvPicPr>
        <xdr:cNvPr id="1372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1771523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20</xdr:row>
      <xdr:rowOff>0</xdr:rowOff>
    </xdr:from>
    <xdr:ext cx="219075" cy="266700"/>
    <xdr:pic>
      <xdr:nvPicPr>
        <xdr:cNvPr id="1373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1862963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21</xdr:row>
      <xdr:rowOff>0</xdr:rowOff>
    </xdr:from>
    <xdr:ext cx="219075" cy="266700"/>
    <xdr:pic>
      <xdr:nvPicPr>
        <xdr:cNvPr id="1374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1973453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21</xdr:row>
      <xdr:rowOff>0</xdr:rowOff>
    </xdr:from>
    <xdr:ext cx="219075" cy="266700"/>
    <xdr:pic>
      <xdr:nvPicPr>
        <xdr:cNvPr id="1375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3080000">
          <a:off x="5895975" y="1973453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6</xdr:col>
      <xdr:colOff>485775</xdr:colOff>
      <xdr:row>6</xdr:row>
      <xdr:rowOff>0</xdr:rowOff>
    </xdr:from>
    <xdr:to>
      <xdr:col>7</xdr:col>
      <xdr:colOff>408305</xdr:colOff>
      <xdr:row>6</xdr:row>
      <xdr:rowOff>266700</xdr:rowOff>
    </xdr:to>
    <xdr:pic>
      <xdr:nvPicPr>
        <xdr:cNvPr id="3" name="Picture 9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162425" y="3189605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1"/>
  <sheetViews>
    <sheetView tabSelected="1" zoomScale="115" zoomScaleNormal="115" topLeftCell="A2" workbookViewId="0">
      <selection activeCell="O7" sqref="O7"/>
    </sheetView>
  </sheetViews>
  <sheetFormatPr defaultColWidth="9" defaultRowHeight="13.5"/>
  <cols>
    <col min="1" max="1" width="5.375" customWidth="1"/>
    <col min="2" max="2" width="7.625" customWidth="1"/>
    <col min="3" max="3" width="10.375" customWidth="1"/>
    <col min="4" max="4" width="9.625" customWidth="1"/>
    <col min="5" max="5" width="7.125" style="2" customWidth="1"/>
    <col min="6" max="6" width="8.125" style="3" customWidth="1"/>
    <col min="7" max="7" width="16" customWidth="1"/>
    <col min="8" max="8" width="5.875" customWidth="1"/>
    <col min="9" max="9" width="7.25" style="4" customWidth="1"/>
    <col min="10" max="10" width="6.625" customWidth="1"/>
    <col min="11" max="11" width="6.5" customWidth="1"/>
    <col min="12" max="12" width="9.375" customWidth="1"/>
    <col min="13" max="13" width="36.125" customWidth="1"/>
    <col min="14" max="14" width="8.25" style="3" customWidth="1"/>
    <col min="15" max="15" width="7.125" style="3" customWidth="1"/>
    <col min="16" max="16" width="7.75" style="3" customWidth="1"/>
    <col min="17" max="17" width="6.25" customWidth="1"/>
    <col min="18" max="19" width="12.125" style="4" customWidth="1"/>
    <col min="20" max="20" width="6.625" customWidth="1"/>
  </cols>
  <sheetData>
    <row r="1" ht="18" customHeight="1" spans="1:20">
      <c r="A1" s="3" t="s">
        <v>0</v>
      </c>
      <c r="B1" s="3"/>
      <c r="C1" s="3"/>
    </row>
    <row r="2" ht="57.95" customHeight="1" spans="1:20">
      <c r="A2" s="5" t="s">
        <v>1</v>
      </c>
      <c r="B2" s="5"/>
      <c r="C2" s="5"/>
      <c r="D2" s="5"/>
      <c r="E2" s="6"/>
      <c r="F2" s="5"/>
      <c r="G2" s="5"/>
      <c r="H2" s="5"/>
      <c r="I2" s="6"/>
      <c r="J2" s="5"/>
      <c r="K2" s="5"/>
      <c r="L2" s="5"/>
      <c r="M2" s="5"/>
      <c r="N2" s="5"/>
      <c r="O2" s="5"/>
      <c r="P2" s="5"/>
      <c r="Q2" s="5"/>
      <c r="R2" s="6"/>
      <c r="S2" s="6"/>
      <c r="T2" s="5"/>
    </row>
    <row r="3" s="1" customFormat="1" ht="27" customHeight="1" spans="1:20">
      <c r="A3" s="7" t="s">
        <v>2</v>
      </c>
      <c r="B3" s="7" t="s">
        <v>3</v>
      </c>
      <c r="C3" s="7"/>
      <c r="D3" s="7"/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/>
      <c r="L3" s="7" t="s">
        <v>10</v>
      </c>
      <c r="M3" s="7" t="s">
        <v>11</v>
      </c>
      <c r="N3" s="7" t="s">
        <v>12</v>
      </c>
      <c r="O3" s="7" t="s">
        <v>13</v>
      </c>
      <c r="P3" s="7"/>
      <c r="Q3" s="7" t="s">
        <v>14</v>
      </c>
      <c r="R3" s="7" t="s">
        <v>15</v>
      </c>
      <c r="S3" s="7" t="s">
        <v>16</v>
      </c>
      <c r="T3" s="7" t="s">
        <v>17</v>
      </c>
    </row>
    <row r="4" s="1" customFormat="1" ht="41.1" customHeight="1" spans="1:20">
      <c r="A4" s="7"/>
      <c r="B4" s="7" t="s">
        <v>18</v>
      </c>
      <c r="C4" s="8" t="s">
        <v>19</v>
      </c>
      <c r="D4" s="7" t="s">
        <v>20</v>
      </c>
      <c r="E4" s="7"/>
      <c r="F4" s="7"/>
      <c r="G4" s="7"/>
      <c r="H4" s="7"/>
      <c r="I4" s="7"/>
      <c r="J4" s="7" t="s">
        <v>21</v>
      </c>
      <c r="K4" s="7" t="s">
        <v>22</v>
      </c>
      <c r="L4" s="7"/>
      <c r="M4" s="7"/>
      <c r="N4" s="7"/>
      <c r="O4" s="9" t="s">
        <v>23</v>
      </c>
      <c r="P4" s="9" t="s">
        <v>24</v>
      </c>
      <c r="Q4" s="7"/>
      <c r="R4" s="7"/>
      <c r="S4" s="7"/>
      <c r="T4" s="7"/>
    </row>
    <row r="5" s="1" customFormat="1" ht="42" customHeight="1" spans="1:20">
      <c r="A5" s="10"/>
      <c r="B5" s="11" t="s">
        <v>25</v>
      </c>
      <c r="C5" s="12"/>
      <c r="D5" s="13"/>
      <c r="E5" s="10"/>
      <c r="F5" s="10"/>
      <c r="G5" s="10"/>
      <c r="H5" s="10"/>
      <c r="I5" s="10"/>
      <c r="J5" s="10"/>
      <c r="K5" s="10"/>
      <c r="L5" s="10"/>
      <c r="M5" s="10"/>
      <c r="N5" s="14">
        <f>SUM(N6:N21)</f>
        <v>816.051</v>
      </c>
      <c r="O5" s="14">
        <f>SUM(O6:O21)</f>
        <v>800</v>
      </c>
      <c r="P5" s="14">
        <f>SUM(P6:P21)</f>
        <v>16.051</v>
      </c>
      <c r="Q5" s="10"/>
      <c r="R5" s="10"/>
      <c r="S5" s="10"/>
      <c r="T5" s="10"/>
    </row>
    <row r="6" s="1" customFormat="1" ht="65.1" customHeight="1" spans="1:20">
      <c r="A6" s="15">
        <v>1</v>
      </c>
      <c r="B6" s="16" t="s">
        <v>26</v>
      </c>
      <c r="C6" s="16" t="s">
        <v>27</v>
      </c>
      <c r="D6" s="17" t="s">
        <v>28</v>
      </c>
      <c r="E6" s="17" t="s">
        <v>29</v>
      </c>
      <c r="F6" s="17" t="s">
        <v>30</v>
      </c>
      <c r="G6" s="18" t="s">
        <v>31</v>
      </c>
      <c r="H6" s="16" t="s">
        <v>32</v>
      </c>
      <c r="I6" s="17" t="s">
        <v>30</v>
      </c>
      <c r="J6" s="16" t="s">
        <v>33</v>
      </c>
      <c r="K6" s="16" t="s">
        <v>34</v>
      </c>
      <c r="L6" s="16" t="s">
        <v>35</v>
      </c>
      <c r="M6" s="19" t="s">
        <v>36</v>
      </c>
      <c r="N6" s="16">
        <v>51.5</v>
      </c>
      <c r="O6" s="16">
        <v>50</v>
      </c>
      <c r="P6" s="16">
        <f>N6-O6</f>
        <v>1.5</v>
      </c>
      <c r="Q6" s="16" t="s">
        <v>37</v>
      </c>
      <c r="R6" s="16" t="s">
        <v>38</v>
      </c>
      <c r="S6" s="20" t="s">
        <v>39</v>
      </c>
      <c r="T6" s="16"/>
    </row>
    <row r="7" ht="72" customHeight="1" spans="1:20">
      <c r="A7" s="15">
        <v>2</v>
      </c>
      <c r="B7" s="16" t="s">
        <v>26</v>
      </c>
      <c r="C7" s="16" t="s">
        <v>27</v>
      </c>
      <c r="D7" s="16" t="s">
        <v>27</v>
      </c>
      <c r="E7" s="17" t="s">
        <v>29</v>
      </c>
      <c r="F7" s="21" t="s">
        <v>40</v>
      </c>
      <c r="G7" s="18" t="s">
        <v>31</v>
      </c>
      <c r="H7" s="16" t="s">
        <v>32</v>
      </c>
      <c r="I7" s="16" t="str">
        <f>F7</f>
        <v>岩桥坪村</v>
      </c>
      <c r="J7" s="16" t="s">
        <v>41</v>
      </c>
      <c r="K7" s="16" t="s">
        <v>42</v>
      </c>
      <c r="L7" s="16" t="s">
        <v>35</v>
      </c>
      <c r="M7" s="22" t="s">
        <v>43</v>
      </c>
      <c r="N7" s="16">
        <v>50.071</v>
      </c>
      <c r="O7" s="16">
        <v>50</v>
      </c>
      <c r="P7" s="16">
        <f t="shared" ref="P7:P21" si="0">N7-O7</f>
        <v>0.070999999999998</v>
      </c>
      <c r="Q7" s="16" t="s">
        <v>37</v>
      </c>
      <c r="R7" s="16" t="s">
        <v>38</v>
      </c>
      <c r="S7" s="20" t="s">
        <v>39</v>
      </c>
      <c r="T7" s="23"/>
    </row>
    <row r="8" ht="78" customHeight="1" spans="1:20">
      <c r="A8" s="15">
        <v>3</v>
      </c>
      <c r="B8" s="16" t="s">
        <v>26</v>
      </c>
      <c r="C8" s="16" t="s">
        <v>27</v>
      </c>
      <c r="D8" s="16" t="s">
        <v>27</v>
      </c>
      <c r="E8" s="17" t="s">
        <v>44</v>
      </c>
      <c r="F8" s="21" t="s">
        <v>45</v>
      </c>
      <c r="G8" s="17" t="s">
        <v>46</v>
      </c>
      <c r="H8" s="16" t="s">
        <v>32</v>
      </c>
      <c r="I8" s="16" t="str">
        <f t="shared" ref="I8:I23" si="1">F8</f>
        <v>大谷村</v>
      </c>
      <c r="J8" s="16" t="s">
        <v>33</v>
      </c>
      <c r="K8" s="16" t="s">
        <v>34</v>
      </c>
      <c r="L8" s="16" t="s">
        <v>35</v>
      </c>
      <c r="M8" s="22" t="s">
        <v>47</v>
      </c>
      <c r="N8" s="16">
        <v>50.709</v>
      </c>
      <c r="O8" s="16">
        <v>50</v>
      </c>
      <c r="P8" s="16">
        <f t="shared" si="0"/>
        <v>0.709000000000003</v>
      </c>
      <c r="Q8" s="16" t="s">
        <v>37</v>
      </c>
      <c r="R8" s="16" t="s">
        <v>38</v>
      </c>
      <c r="S8" s="20" t="s">
        <v>39</v>
      </c>
      <c r="T8" s="23"/>
    </row>
    <row r="9" ht="100.5" customHeight="1" spans="1:20">
      <c r="A9" s="15">
        <v>4</v>
      </c>
      <c r="B9" s="16" t="s">
        <v>26</v>
      </c>
      <c r="C9" s="16" t="s">
        <v>27</v>
      </c>
      <c r="D9" s="16" t="s">
        <v>27</v>
      </c>
      <c r="E9" s="17" t="s">
        <v>44</v>
      </c>
      <c r="F9" s="21" t="s">
        <v>48</v>
      </c>
      <c r="G9" s="17" t="s">
        <v>49</v>
      </c>
      <c r="H9" s="16" t="s">
        <v>32</v>
      </c>
      <c r="I9" s="16" t="str">
        <f t="shared" si="1"/>
        <v>和平社区</v>
      </c>
      <c r="J9" s="16" t="s">
        <v>41</v>
      </c>
      <c r="K9" s="16" t="s">
        <v>42</v>
      </c>
      <c r="L9" s="16" t="s">
        <v>35</v>
      </c>
      <c r="M9" s="22" t="s">
        <v>50</v>
      </c>
      <c r="N9" s="16">
        <v>51.556</v>
      </c>
      <c r="O9" s="16">
        <v>50</v>
      </c>
      <c r="P9" s="16">
        <f t="shared" si="0"/>
        <v>1.556</v>
      </c>
      <c r="Q9" s="16" t="s">
        <v>37</v>
      </c>
      <c r="R9" s="16" t="s">
        <v>38</v>
      </c>
      <c r="S9" s="20" t="s">
        <v>39</v>
      </c>
      <c r="T9" s="23"/>
    </row>
    <row r="10" ht="99" customHeight="1" spans="1:20">
      <c r="A10" s="15">
        <v>5</v>
      </c>
      <c r="B10" s="16" t="s">
        <v>26</v>
      </c>
      <c r="C10" s="16" t="s">
        <v>27</v>
      </c>
      <c r="D10" s="16" t="s">
        <v>27</v>
      </c>
      <c r="E10" s="17" t="s">
        <v>51</v>
      </c>
      <c r="F10" s="21" t="s">
        <v>52</v>
      </c>
      <c r="G10" s="17" t="s">
        <v>53</v>
      </c>
      <c r="H10" s="16" t="s">
        <v>32</v>
      </c>
      <c r="I10" s="16" t="str">
        <f t="shared" si="1"/>
        <v>同观山村</v>
      </c>
      <c r="J10" s="16" t="s">
        <v>33</v>
      </c>
      <c r="K10" s="16" t="s">
        <v>34</v>
      </c>
      <c r="L10" s="16" t="s">
        <v>35</v>
      </c>
      <c r="M10" s="22" t="s">
        <v>54</v>
      </c>
      <c r="N10" s="16">
        <v>50</v>
      </c>
      <c r="O10" s="16">
        <v>50</v>
      </c>
      <c r="P10" s="16"/>
      <c r="Q10" s="16" t="s">
        <v>37</v>
      </c>
      <c r="R10" s="16" t="s">
        <v>38</v>
      </c>
      <c r="S10" s="20" t="s">
        <v>39</v>
      </c>
      <c r="T10" s="23"/>
    </row>
    <row r="11" ht="118" customHeight="1" spans="1:20">
      <c r="A11" s="15">
        <v>6</v>
      </c>
      <c r="B11" s="16" t="s">
        <v>26</v>
      </c>
      <c r="C11" s="16" t="s">
        <v>27</v>
      </c>
      <c r="D11" s="16" t="s">
        <v>27</v>
      </c>
      <c r="E11" s="17" t="s">
        <v>51</v>
      </c>
      <c r="F11" s="21" t="s">
        <v>55</v>
      </c>
      <c r="G11" s="17" t="s">
        <v>56</v>
      </c>
      <c r="H11" s="16" t="s">
        <v>32</v>
      </c>
      <c r="I11" s="16" t="str">
        <f t="shared" si="1"/>
        <v>枣儿垭村</v>
      </c>
      <c r="J11" s="16" t="s">
        <v>41</v>
      </c>
      <c r="K11" s="16" t="s">
        <v>42</v>
      </c>
      <c r="L11" s="16" t="s">
        <v>35</v>
      </c>
      <c r="M11" s="24" t="s">
        <v>57</v>
      </c>
      <c r="N11" s="16">
        <v>51.3</v>
      </c>
      <c r="O11" s="16">
        <v>50</v>
      </c>
      <c r="P11" s="16">
        <f t="shared" si="0"/>
        <v>1.3</v>
      </c>
      <c r="Q11" s="16" t="s">
        <v>37</v>
      </c>
      <c r="R11" s="16" t="s">
        <v>38</v>
      </c>
      <c r="S11" s="20" t="s">
        <v>39</v>
      </c>
      <c r="T11" s="23"/>
    </row>
    <row r="12" ht="66" customHeight="1" spans="1:20">
      <c r="A12" s="15">
        <v>7</v>
      </c>
      <c r="B12" s="16" t="s">
        <v>26</v>
      </c>
      <c r="C12" s="16" t="s">
        <v>27</v>
      </c>
      <c r="D12" s="16" t="s">
        <v>27</v>
      </c>
      <c r="E12" s="17" t="s">
        <v>58</v>
      </c>
      <c r="F12" s="21" t="s">
        <v>59</v>
      </c>
      <c r="G12" s="17" t="s">
        <v>60</v>
      </c>
      <c r="H12" s="16" t="s">
        <v>32</v>
      </c>
      <c r="I12" s="16" t="str">
        <f t="shared" si="1"/>
        <v>白麟洲村</v>
      </c>
      <c r="J12" s="16" t="s">
        <v>33</v>
      </c>
      <c r="K12" s="16" t="s">
        <v>34</v>
      </c>
      <c r="L12" s="16" t="s">
        <v>35</v>
      </c>
      <c r="M12" s="25" t="s">
        <v>61</v>
      </c>
      <c r="N12" s="16">
        <v>50</v>
      </c>
      <c r="O12" s="16">
        <v>50</v>
      </c>
      <c r="P12" s="16"/>
      <c r="Q12" s="16" t="s">
        <v>37</v>
      </c>
      <c r="R12" s="16" t="s">
        <v>38</v>
      </c>
      <c r="S12" s="20" t="s">
        <v>39</v>
      </c>
      <c r="T12" s="23"/>
    </row>
    <row r="13" ht="66" customHeight="1" spans="1:20">
      <c r="A13" s="15">
        <v>8</v>
      </c>
      <c r="B13" s="16" t="s">
        <v>26</v>
      </c>
      <c r="C13" s="16" t="s">
        <v>27</v>
      </c>
      <c r="D13" s="16" t="s">
        <v>27</v>
      </c>
      <c r="E13" s="17" t="s">
        <v>62</v>
      </c>
      <c r="F13" s="21" t="s">
        <v>63</v>
      </c>
      <c r="G13" s="17" t="s">
        <v>64</v>
      </c>
      <c r="H13" s="16" t="s">
        <v>32</v>
      </c>
      <c r="I13" s="16" t="str">
        <f t="shared" si="1"/>
        <v>先锋村</v>
      </c>
      <c r="J13" s="16" t="s">
        <v>41</v>
      </c>
      <c r="K13" s="16" t="s">
        <v>42</v>
      </c>
      <c r="L13" s="16" t="s">
        <v>35</v>
      </c>
      <c r="M13" s="24" t="s">
        <v>65</v>
      </c>
      <c r="N13" s="16">
        <v>50.8</v>
      </c>
      <c r="O13" s="16">
        <v>50</v>
      </c>
      <c r="P13" s="16">
        <f t="shared" si="0"/>
        <v>0.799999999999997</v>
      </c>
      <c r="Q13" s="16" t="s">
        <v>37</v>
      </c>
      <c r="R13" s="16" t="s">
        <v>38</v>
      </c>
      <c r="S13" s="20" t="s">
        <v>39</v>
      </c>
      <c r="T13" s="23"/>
    </row>
    <row r="14" ht="124" customHeight="1" spans="1:20">
      <c r="A14" s="15">
        <v>9</v>
      </c>
      <c r="B14" s="16" t="s">
        <v>26</v>
      </c>
      <c r="C14" s="16" t="s">
        <v>27</v>
      </c>
      <c r="D14" s="16" t="s">
        <v>27</v>
      </c>
      <c r="E14" s="17" t="s">
        <v>66</v>
      </c>
      <c r="F14" s="21" t="s">
        <v>67</v>
      </c>
      <c r="G14" s="17" t="s">
        <v>68</v>
      </c>
      <c r="H14" s="16" t="s">
        <v>32</v>
      </c>
      <c r="I14" s="16" t="str">
        <f t="shared" si="1"/>
        <v>黄家坪村</v>
      </c>
      <c r="J14" s="16" t="s">
        <v>33</v>
      </c>
      <c r="K14" s="16" t="s">
        <v>34</v>
      </c>
      <c r="L14" s="16" t="s">
        <v>35</v>
      </c>
      <c r="M14" s="22" t="s">
        <v>69</v>
      </c>
      <c r="N14" s="16">
        <v>50</v>
      </c>
      <c r="O14" s="16">
        <v>50</v>
      </c>
      <c r="P14" s="16"/>
      <c r="Q14" s="16" t="s">
        <v>37</v>
      </c>
      <c r="R14" s="16" t="s">
        <v>38</v>
      </c>
      <c r="S14" s="20" t="s">
        <v>39</v>
      </c>
      <c r="T14" s="23"/>
    </row>
    <row r="15" ht="81" customHeight="1" spans="1:20">
      <c r="A15" s="15">
        <v>10</v>
      </c>
      <c r="B15" s="16" t="s">
        <v>26</v>
      </c>
      <c r="C15" s="16" t="s">
        <v>27</v>
      </c>
      <c r="D15" s="16" t="s">
        <v>27</v>
      </c>
      <c r="E15" s="17" t="s">
        <v>70</v>
      </c>
      <c r="F15" s="21" t="s">
        <v>71</v>
      </c>
      <c r="G15" s="17" t="s">
        <v>72</v>
      </c>
      <c r="H15" s="16" t="s">
        <v>32</v>
      </c>
      <c r="I15" s="16" t="str">
        <f t="shared" si="1"/>
        <v>马路坪村</v>
      </c>
      <c r="J15" s="16" t="s">
        <v>41</v>
      </c>
      <c r="K15" s="16" t="s">
        <v>42</v>
      </c>
      <c r="L15" s="16" t="s">
        <v>35</v>
      </c>
      <c r="M15" s="22" t="s">
        <v>73</v>
      </c>
      <c r="N15" s="16">
        <v>50</v>
      </c>
      <c r="O15" s="16">
        <v>50</v>
      </c>
      <c r="P15" s="16"/>
      <c r="Q15" s="16" t="s">
        <v>37</v>
      </c>
      <c r="R15" s="16" t="s">
        <v>38</v>
      </c>
      <c r="S15" s="20" t="s">
        <v>39</v>
      </c>
      <c r="T15" s="23"/>
    </row>
    <row r="16" ht="97" customHeight="1" spans="1:20">
      <c r="A16" s="15">
        <v>11</v>
      </c>
      <c r="B16" s="16" t="s">
        <v>26</v>
      </c>
      <c r="C16" s="16" t="s">
        <v>27</v>
      </c>
      <c r="D16" s="16" t="s">
        <v>27</v>
      </c>
      <c r="E16" s="17" t="s">
        <v>74</v>
      </c>
      <c r="F16" s="21" t="s">
        <v>75</v>
      </c>
      <c r="G16" s="17" t="s">
        <v>76</v>
      </c>
      <c r="H16" s="16" t="s">
        <v>32</v>
      </c>
      <c r="I16" s="16" t="str">
        <f t="shared" si="1"/>
        <v>长潭坪社区</v>
      </c>
      <c r="J16" s="16" t="s">
        <v>33</v>
      </c>
      <c r="K16" s="16" t="s">
        <v>34</v>
      </c>
      <c r="L16" s="16" t="s">
        <v>35</v>
      </c>
      <c r="M16" s="24" t="s">
        <v>77</v>
      </c>
      <c r="N16" s="16">
        <v>52.97</v>
      </c>
      <c r="O16" s="16">
        <v>50</v>
      </c>
      <c r="P16" s="16">
        <f t="shared" si="0"/>
        <v>2.97</v>
      </c>
      <c r="Q16" s="16" t="s">
        <v>37</v>
      </c>
      <c r="R16" s="16" t="s">
        <v>38</v>
      </c>
      <c r="S16" s="20" t="s">
        <v>39</v>
      </c>
      <c r="T16" s="23"/>
    </row>
    <row r="17" ht="60.75" customHeight="1" spans="1:20">
      <c r="A17" s="15">
        <v>12</v>
      </c>
      <c r="B17" s="16" t="s">
        <v>26</v>
      </c>
      <c r="C17" s="16" t="s">
        <v>27</v>
      </c>
      <c r="D17" s="16" t="s">
        <v>27</v>
      </c>
      <c r="E17" s="17" t="s">
        <v>78</v>
      </c>
      <c r="F17" s="21" t="s">
        <v>79</v>
      </c>
      <c r="G17" s="17" t="s">
        <v>80</v>
      </c>
      <c r="H17" s="16" t="s">
        <v>32</v>
      </c>
      <c r="I17" s="16" t="str">
        <f t="shared" si="1"/>
        <v>酒铺岗村</v>
      </c>
      <c r="J17" s="16" t="s">
        <v>41</v>
      </c>
      <c r="K17" s="16" t="s">
        <v>42</v>
      </c>
      <c r="L17" s="16" t="s">
        <v>35</v>
      </c>
      <c r="M17" s="22" t="s">
        <v>81</v>
      </c>
      <c r="N17" s="16">
        <v>50.5</v>
      </c>
      <c r="O17" s="16">
        <v>50</v>
      </c>
      <c r="P17" s="16">
        <f t="shared" si="0"/>
        <v>0.5</v>
      </c>
      <c r="Q17" s="16" t="s">
        <v>37</v>
      </c>
      <c r="R17" s="16" t="s">
        <v>38</v>
      </c>
      <c r="S17" s="20" t="s">
        <v>39</v>
      </c>
      <c r="T17" s="23"/>
    </row>
    <row r="18" ht="88.5" customHeight="1" spans="1:20">
      <c r="A18" s="15">
        <v>13</v>
      </c>
      <c r="B18" s="16" t="s">
        <v>26</v>
      </c>
      <c r="C18" s="16" t="s">
        <v>27</v>
      </c>
      <c r="D18" s="16" t="s">
        <v>27</v>
      </c>
      <c r="E18" s="17" t="s">
        <v>82</v>
      </c>
      <c r="F18" s="21" t="s">
        <v>83</v>
      </c>
      <c r="G18" s="17" t="s">
        <v>84</v>
      </c>
      <c r="H18" s="16" t="s">
        <v>32</v>
      </c>
      <c r="I18" s="16" t="str">
        <f t="shared" si="1"/>
        <v>太平桥社区</v>
      </c>
      <c r="J18" s="16" t="s">
        <v>33</v>
      </c>
      <c r="K18" s="16" t="s">
        <v>34</v>
      </c>
      <c r="L18" s="16" t="s">
        <v>35</v>
      </c>
      <c r="M18" s="24" t="s">
        <v>85</v>
      </c>
      <c r="N18" s="16">
        <v>50.535</v>
      </c>
      <c r="O18" s="16">
        <v>50</v>
      </c>
      <c r="P18" s="16">
        <f t="shared" si="0"/>
        <v>0.534999999999997</v>
      </c>
      <c r="Q18" s="16" t="s">
        <v>37</v>
      </c>
      <c r="R18" s="16" t="s">
        <v>38</v>
      </c>
      <c r="S18" s="20" t="s">
        <v>39</v>
      </c>
      <c r="T18" s="23"/>
    </row>
    <row r="19" ht="93" customHeight="1" spans="1:20">
      <c r="A19" s="15">
        <v>14</v>
      </c>
      <c r="B19" s="16" t="s">
        <v>26</v>
      </c>
      <c r="C19" s="16" t="s">
        <v>27</v>
      </c>
      <c r="D19" s="16" t="s">
        <v>27</v>
      </c>
      <c r="E19" s="17" t="s">
        <v>86</v>
      </c>
      <c r="F19" s="21" t="s">
        <v>87</v>
      </c>
      <c r="G19" s="17" t="s">
        <v>88</v>
      </c>
      <c r="H19" s="16" t="s">
        <v>32</v>
      </c>
      <c r="I19" s="16" t="str">
        <f t="shared" si="1"/>
        <v>庆兰社区</v>
      </c>
      <c r="J19" s="16" t="s">
        <v>41</v>
      </c>
      <c r="K19" s="16" t="s">
        <v>42</v>
      </c>
      <c r="L19" s="16" t="s">
        <v>35</v>
      </c>
      <c r="M19" s="22" t="s">
        <v>89</v>
      </c>
      <c r="N19" s="16">
        <v>55</v>
      </c>
      <c r="O19" s="16">
        <v>50</v>
      </c>
      <c r="P19" s="16">
        <f t="shared" si="0"/>
        <v>5</v>
      </c>
      <c r="Q19" s="16" t="s">
        <v>37</v>
      </c>
      <c r="R19" s="16" t="s">
        <v>38</v>
      </c>
      <c r="S19" s="20" t="s">
        <v>39</v>
      </c>
      <c r="T19" s="23"/>
    </row>
    <row r="20" ht="72" customHeight="1" spans="1:20">
      <c r="A20" s="15">
        <v>15</v>
      </c>
      <c r="B20" s="16" t="s">
        <v>26</v>
      </c>
      <c r="C20" s="16" t="s">
        <v>27</v>
      </c>
      <c r="D20" s="16" t="s">
        <v>27</v>
      </c>
      <c r="E20" s="17" t="s">
        <v>90</v>
      </c>
      <c r="F20" s="21" t="s">
        <v>91</v>
      </c>
      <c r="G20" s="17" t="s">
        <v>92</v>
      </c>
      <c r="H20" s="16" t="s">
        <v>32</v>
      </c>
      <c r="I20" s="16" t="str">
        <f t="shared" si="1"/>
        <v>太平铺社区</v>
      </c>
      <c r="J20" s="16" t="s">
        <v>33</v>
      </c>
      <c r="K20" s="16" t="s">
        <v>34</v>
      </c>
      <c r="L20" s="16" t="s">
        <v>35</v>
      </c>
      <c r="M20" s="25" t="s">
        <v>93</v>
      </c>
      <c r="N20" s="16">
        <v>51</v>
      </c>
      <c r="O20" s="16">
        <v>50</v>
      </c>
      <c r="P20" s="16">
        <f t="shared" si="0"/>
        <v>1</v>
      </c>
      <c r="Q20" s="16" t="s">
        <v>37</v>
      </c>
      <c r="R20" s="16" t="s">
        <v>38</v>
      </c>
      <c r="S20" s="20" t="s">
        <v>39</v>
      </c>
      <c r="T20" s="23"/>
    </row>
    <row r="21" ht="87" customHeight="1" spans="1:20">
      <c r="A21" s="15">
        <v>16</v>
      </c>
      <c r="B21" s="16" t="s">
        <v>26</v>
      </c>
      <c r="C21" s="16" t="s">
        <v>27</v>
      </c>
      <c r="D21" s="16" t="s">
        <v>27</v>
      </c>
      <c r="E21" s="17" t="s">
        <v>94</v>
      </c>
      <c r="F21" s="21" t="s">
        <v>95</v>
      </c>
      <c r="G21" s="17" t="s">
        <v>96</v>
      </c>
      <c r="H21" s="16" t="s">
        <v>32</v>
      </c>
      <c r="I21" s="16" t="str">
        <f t="shared" si="1"/>
        <v>金紫山村</v>
      </c>
      <c r="J21" s="16" t="s">
        <v>41</v>
      </c>
      <c r="K21" s="16" t="s">
        <v>42</v>
      </c>
      <c r="L21" s="16" t="s">
        <v>35</v>
      </c>
      <c r="M21" s="26" t="s">
        <v>97</v>
      </c>
      <c r="N21" s="16">
        <v>50.11</v>
      </c>
      <c r="O21" s="16">
        <v>50</v>
      </c>
      <c r="P21" s="16">
        <f t="shared" si="0"/>
        <v>0.109999999999999</v>
      </c>
      <c r="Q21" s="16" t="s">
        <v>37</v>
      </c>
      <c r="R21" s="16" t="s">
        <v>38</v>
      </c>
      <c r="S21" s="20" t="s">
        <v>39</v>
      </c>
      <c r="T21" s="23"/>
    </row>
  </sheetData>
  <autoFilter xmlns:etc="http://www.wps.cn/officeDocument/2017/etCustomData" ref="A4:T21" etc:filterBottomFollowUsedRange="0">
    <extLst/>
  </autoFilter>
  <mergeCells count="19">
    <mergeCell ref="A1:C1"/>
    <mergeCell ref="A2:T2"/>
    <mergeCell ref="B3:D3"/>
    <mergeCell ref="J3:K3"/>
    <mergeCell ref="O3:P3"/>
    <mergeCell ref="B5:D5"/>
    <mergeCell ref="A3:A4"/>
    <mergeCell ref="E3:E4"/>
    <mergeCell ref="F3:F4"/>
    <mergeCell ref="G3:G4"/>
    <mergeCell ref="H3:H4"/>
    <mergeCell ref="I3:I4"/>
    <mergeCell ref="L3:L4"/>
    <mergeCell ref="M3:M4"/>
    <mergeCell ref="N3:N4"/>
    <mergeCell ref="Q3:Q4"/>
    <mergeCell ref="R3:R4"/>
    <mergeCell ref="S3:S4"/>
    <mergeCell ref="T3:T4"/>
  </mergeCells>
  <printOptions horizontalCentered="1" verticalCentered="1"/>
  <pageMargins left="0.196527777777778" right="0.0784722222222222" top="0.354166666666667" bottom="0.156944444444444" header="0.196527777777778" footer="0.511805555555556"/>
  <pageSetup paperSize="9" scale="75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</cp:lastModifiedBy>
  <dcterms:created xsi:type="dcterms:W3CDTF">2022-11-08T17:59:00Z</dcterms:created>
  <cp:lastPrinted>2025-05-27T02:18:00Z</cp:lastPrinted>
  <dcterms:modified xsi:type="dcterms:W3CDTF">2026-07-02T08:06:05Z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46CA7BB13EDEEB84A979F3671B2F51DC</vt:lpwstr>
  </property>
  <property fmtid="{D5CDD505-2E9C-101B-9397-08002B2CF9AE}" pid="4" name="CalculationRule">
    <vt:i4>0</vt:i4>
  </property>
</Properties>
</file>